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960" windowHeight="19140" activeTab="0"/>
  </bookViews>
  <sheets>
    <sheet name="Sheet1" sheetId="1" r:id="rId1"/>
  </sheets>
  <definedNames/>
  <calcPr fullCalcOnLoad="1"/>
</workbook>
</file>

<file path=xl/sharedStrings.xml><?xml version="1.0" encoding="utf-8"?>
<sst xmlns="http://schemas.openxmlformats.org/spreadsheetml/2006/main" count="131" uniqueCount="131">
  <si>
    <t>Name of Institution</t>
  </si>
  <si>
    <t>Aston University</t>
  </si>
  <si>
    <t>Bangor University</t>
  </si>
  <si>
    <t>Bath Spa University</t>
  </si>
  <si>
    <t>Bournemouth University</t>
  </si>
  <si>
    <t>Canterbury Christ Church University</t>
  </si>
  <si>
    <t>Cardiff Metropolitan University</t>
  </si>
  <si>
    <t>Cardiff University</t>
  </si>
  <si>
    <t>City University London</t>
  </si>
  <si>
    <t>Durham University</t>
  </si>
  <si>
    <t>Falmouth University</t>
  </si>
  <si>
    <t>Glasgow Caledonian University</t>
  </si>
  <si>
    <t>Glyndwr University</t>
  </si>
  <si>
    <t>Goldsmiths College</t>
  </si>
  <si>
    <t>Heriot-Watt University</t>
  </si>
  <si>
    <t>Imperial College London</t>
  </si>
  <si>
    <t>Keele University</t>
  </si>
  <si>
    <t>King's College, London</t>
  </si>
  <si>
    <t>Lancaster University</t>
  </si>
  <si>
    <t>Leeds Metropolitan University</t>
  </si>
  <si>
    <t>Leeds Trinity University</t>
  </si>
  <si>
    <t>London Metropolitan University</t>
  </si>
  <si>
    <t>London School of Economics and Political Science</t>
  </si>
  <si>
    <t>Loughborough University</t>
  </si>
  <si>
    <t>Manchester Metropolitan University</t>
  </si>
  <si>
    <t>Middlesex University</t>
  </si>
  <si>
    <t>Newcastle University</t>
  </si>
  <si>
    <t>Newman University</t>
  </si>
  <si>
    <t>Northumbria University</t>
  </si>
  <si>
    <t>Nottingham Trent University</t>
  </si>
  <si>
    <t>Oxford Brookes University</t>
  </si>
  <si>
    <t>Queen Margaret University, Edinburgh</t>
  </si>
  <si>
    <t>Queen Mary University of London</t>
  </si>
  <si>
    <t>Queen's University Belfast</t>
  </si>
  <si>
    <t>Robert Gordon University</t>
  </si>
  <si>
    <t>Royal Holloway University</t>
  </si>
  <si>
    <t>Sheffield Hallam University</t>
  </si>
  <si>
    <t>SOAS, University of London</t>
  </si>
  <si>
    <t>Southampton Solent University</t>
  </si>
  <si>
    <t>St George's University of London</t>
  </si>
  <si>
    <t>Staffordshire University</t>
  </si>
  <si>
    <t>UEA</t>
  </si>
  <si>
    <t>University College Birmingham</t>
  </si>
  <si>
    <t>University College London</t>
  </si>
  <si>
    <t>University for the Creative Arts</t>
  </si>
  <si>
    <t>University of Aberdeen</t>
  </si>
  <si>
    <t>University of Bath</t>
  </si>
  <si>
    <t>University of Bedfordshire</t>
  </si>
  <si>
    <t>University of Birmingham</t>
  </si>
  <si>
    <t>University of Bradford</t>
  </si>
  <si>
    <t>University of Brighton</t>
  </si>
  <si>
    <t>University of Bristol</t>
  </si>
  <si>
    <t>University of Cambridge</t>
  </si>
  <si>
    <t>University of Central Lancashire</t>
  </si>
  <si>
    <t>University of Cumbria</t>
  </si>
  <si>
    <t>University of Derby</t>
  </si>
  <si>
    <t>University of Dundee</t>
  </si>
  <si>
    <t>University of East London</t>
  </si>
  <si>
    <t>University of Essex</t>
  </si>
  <si>
    <t>University of Exeter</t>
  </si>
  <si>
    <t>University of Greenwich</t>
  </si>
  <si>
    <t>University of Hertfordshire</t>
  </si>
  <si>
    <t>University of Huddersfield</t>
  </si>
  <si>
    <t>University of Kent</t>
  </si>
  <si>
    <t>University of Leeds</t>
  </si>
  <si>
    <t>University of Leicester</t>
  </si>
  <si>
    <t>University of Liverpool</t>
  </si>
  <si>
    <t>University of Northampton</t>
  </si>
  <si>
    <t>University of Oxford</t>
  </si>
  <si>
    <t>University of Portsmouth</t>
  </si>
  <si>
    <t>University of Reading</t>
  </si>
  <si>
    <t>University of Salford</t>
  </si>
  <si>
    <t>University of Sheffield</t>
  </si>
  <si>
    <t>University of St Andrews</t>
  </si>
  <si>
    <t>University of St Mark &amp; St John</t>
  </si>
  <si>
    <t>University of Stirling</t>
  </si>
  <si>
    <t>University of Strathclyde</t>
  </si>
  <si>
    <t>University of Sunderland</t>
  </si>
  <si>
    <t>University of Surrey</t>
  </si>
  <si>
    <t>University of Sussex</t>
  </si>
  <si>
    <t>University of the West of Scotland</t>
  </si>
  <si>
    <t>University of Ulster</t>
  </si>
  <si>
    <t>UWE, Bristol</t>
  </si>
  <si>
    <t>Three out of four of these were previously University staff who had retired</t>
  </si>
  <si>
    <t>TOTAL</t>
  </si>
  <si>
    <t>University of Edinburgh</t>
  </si>
  <si>
    <t>University of Manchester</t>
  </si>
  <si>
    <t>University of Nottingham</t>
  </si>
  <si>
    <t>University of West London</t>
  </si>
  <si>
    <t>London South Bank</t>
  </si>
  <si>
    <t>De Montfort</t>
  </si>
  <si>
    <t>This represents less than 0.3% of the total number of academic staff employed by the University</t>
  </si>
  <si>
    <t>Over the timeframe covered by this request student numbers at the University have grown significantly and the new University of Exeter Medical School will take its first entrants in 2013. Consequently overall staff numbers have also grown making it difficult to compare the figures above.</t>
  </si>
  <si>
    <t>The University of Sunderland has found that there are fewer than 5 academics that have been contracted in this way at the University of Sunderland.  Due to the low numbers involved the University of Sunderland is unable to provide an actual number as individuals may be identifiable from the information</t>
  </si>
  <si>
    <t>University of South Wales</t>
  </si>
  <si>
    <t>In the University’s view this exemption applies because the requested information will be placed into the public domain 2 weeks after the REF results are announced by the Higher Education Statistics Agency (HESA). Outcomes will be published in December 2014 with full publication of submissions in Spring 2015</t>
  </si>
  <si>
    <t>Would contravene Data Protection Act</t>
  </si>
  <si>
    <t>Unfortunately the College is unable to disclose this information at present as disclosure of this information ahead of the Research Excellence Framework (REF) Assessment could affect the funding the College receives in the future for its research. As such it is exempt under section 43 (2) of the Freedom of Information Act which relates to information which, if released: “would be likely to prejudice the commercial interests of any person including the public authority holding it”.  The College is happy to provide this information after 29th November if you still require it, as it will no longer be considered commercially sensitive after this date.  We do not believe that there is sufficient public interest in releasing the information prior to this date to outweigh the potential impact on funding for research that the College receives.</t>
  </si>
  <si>
    <t>UCL doesn't use fixed-terms contracts</t>
  </si>
  <si>
    <t xml:space="preserve">Final column is ≤ 5. Because of the small numbers involved, to provide you with the exact number of academics recruited on 0.2 FTE contracts between 31 October 2009 and 30 October 2011 could lead to the identification of individuals, which is covered by the Data Protection Act 1998. </t>
  </si>
  <si>
    <t xml:space="preserve">The information would take in excess of 18 hours to extract the relevant information. </t>
  </si>
  <si>
    <t>A blue fill indicates fewer academics recruited on 0.2 contracts since October 2011</t>
  </si>
  <si>
    <t>A red fill indicates a refused FOI request</t>
  </si>
  <si>
    <t>Bishop Grosseteste</t>
  </si>
  <si>
    <t>Cranfield University</t>
  </si>
  <si>
    <t>Institute of Education</t>
  </si>
  <si>
    <t>Swansea Metropolitan University</t>
  </si>
  <si>
    <t>York Saint John University</t>
  </si>
  <si>
    <t>Teeside University</t>
  </si>
  <si>
    <t>University of Chichester</t>
  </si>
  <si>
    <t>University of Westminster</t>
  </si>
  <si>
    <t>University of the Highlands &amp; Islands</t>
  </si>
  <si>
    <t>Liverpool Hope University</t>
  </si>
  <si>
    <t>Liverpool John Moores University</t>
  </si>
  <si>
    <t>Bolton University</t>
  </si>
  <si>
    <t>Birkbeck, University of London</t>
  </si>
  <si>
    <t>Brunel University</t>
  </si>
  <si>
    <t>London School of Hygiene &amp; Tropical Medicine</t>
  </si>
  <si>
    <t>Anglia Ruskin University</t>
  </si>
  <si>
    <t>University of Warwick</t>
  </si>
  <si>
    <t>University of Glasgow</t>
  </si>
  <si>
    <t>University of Gloucestershire</t>
  </si>
  <si>
    <t>Kingston University</t>
  </si>
  <si>
    <t>Napier University</t>
  </si>
  <si>
    <t>Staff on 0.2 contracts recruited since Oct 2011 and still in post</t>
  </si>
  <si>
    <t>Staff on fixed-term 0.2 contracts</t>
  </si>
  <si>
    <t>Contracts of 0.2 ending before Oct 2014</t>
  </si>
  <si>
    <t>Staff on 0.2 contracts recruited between Oct 2009 and Oct 2011</t>
  </si>
  <si>
    <t>Comments</t>
  </si>
  <si>
    <t xml:space="preserve">% Increase </t>
  </si>
  <si>
    <t>% Expiring within a year of census date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</si>
</sst>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1"/>
      <color theme="1"/>
      <name val="Calibri"/>
      <family val="2"/>
    </font>
    <font>
      <sz val="12"/>
      <color indexed="8"/>
      <name val="Calibri"/>
      <family val="2"/>
    </font>
    <font>
      <sz val="8"/>
      <name val="Calibri"/>
      <family val="2"/>
    </font>
    <font>
      <sz val="11"/>
      <name val="TSLTimes"/>
      <family val="1"/>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0">
    <xf numFmtId="0" fontId="0" fillId="0" borderId="0" xfId="0" applyFont="1" applyAlignment="1">
      <alignment/>
    </xf>
    <xf numFmtId="0" fontId="3" fillId="33" borderId="0" xfId="0" applyFont="1" applyFill="1" applyAlignment="1">
      <alignment horizontal="left" vertical="top"/>
    </xf>
    <xf numFmtId="0" fontId="3" fillId="33" borderId="0" xfId="0" applyFont="1" applyFill="1" applyAlignment="1" quotePrefix="1">
      <alignment horizontal="left" vertical="top"/>
    </xf>
    <xf numFmtId="3" fontId="3" fillId="33" borderId="0" xfId="0" applyNumberFormat="1" applyFont="1" applyFill="1" applyAlignment="1">
      <alignment vertical="center"/>
    </xf>
    <xf numFmtId="0" fontId="3" fillId="0" borderId="0" xfId="0" applyFont="1" applyAlignment="1">
      <alignment/>
    </xf>
    <xf numFmtId="0" fontId="3" fillId="0" borderId="0" xfId="0" applyFont="1" applyAlignment="1" quotePrefix="1">
      <alignment horizontal="center"/>
    </xf>
    <xf numFmtId="0" fontId="3" fillId="0" borderId="0" xfId="0" applyFont="1" applyAlignment="1" quotePrefix="1">
      <alignment horizontal="left" vertical="top"/>
    </xf>
    <xf numFmtId="3" fontId="3" fillId="0" borderId="0" xfId="0" applyNumberFormat="1" applyFont="1" applyAlignment="1">
      <alignment vertical="center"/>
    </xf>
    <xf numFmtId="164" fontId="3" fillId="0" borderId="0" xfId="0" applyNumberFormat="1" applyFont="1" applyAlignment="1">
      <alignment vertical="center"/>
    </xf>
    <xf numFmtId="0" fontId="3" fillId="0" borderId="0" xfId="0" applyFont="1" applyAlignment="1">
      <alignment horizontal="left" vertical="top"/>
    </xf>
    <xf numFmtId="0" fontId="3" fillId="34" borderId="0" xfId="0" applyFont="1" applyFill="1" applyAlignment="1">
      <alignment horizontal="left" vertical="top"/>
    </xf>
    <xf numFmtId="0" fontId="3" fillId="34" borderId="0" xfId="0" applyFont="1" applyFill="1" applyAlignment="1" quotePrefix="1">
      <alignment horizontal="left" vertical="top"/>
    </xf>
    <xf numFmtId="3" fontId="3" fillId="34" borderId="0" xfId="0" applyNumberFormat="1" applyFont="1" applyFill="1" applyAlignment="1">
      <alignment vertical="center"/>
    </xf>
    <xf numFmtId="0" fontId="3" fillId="34" borderId="0" xfId="0" applyFont="1" applyFill="1" applyAlignment="1">
      <alignment/>
    </xf>
    <xf numFmtId="0" fontId="3" fillId="35" borderId="0" xfId="0" applyFont="1" applyFill="1" applyAlignment="1">
      <alignment horizontal="left" vertical="top"/>
    </xf>
    <xf numFmtId="0" fontId="3" fillId="35" borderId="0" xfId="0" applyFont="1" applyFill="1" applyAlignment="1" quotePrefix="1">
      <alignment horizontal="left" vertical="top"/>
    </xf>
    <xf numFmtId="164" fontId="3" fillId="34" borderId="0" xfId="0" applyNumberFormat="1" applyFont="1" applyFill="1" applyAlignment="1">
      <alignment vertical="center"/>
    </xf>
    <xf numFmtId="0" fontId="3" fillId="0" borderId="0" xfId="0" applyFont="1" applyFill="1" applyAlignment="1" quotePrefix="1">
      <alignment horizontal="left" vertical="top"/>
    </xf>
    <xf numFmtId="0" fontId="3" fillId="0" borderId="0" xfId="0" applyFont="1" applyFill="1" applyAlignment="1">
      <alignment horizontal="left" vertical="top"/>
    </xf>
    <xf numFmtId="0" fontId="3" fillId="0" borderId="0" xfId="0" applyFont="1" applyFill="1" applyBorder="1" applyAlignment="1">
      <alignment/>
    </xf>
    <xf numFmtId="3" fontId="3" fillId="0" borderId="0" xfId="0" applyNumberFormat="1" applyFont="1" applyFill="1" applyBorder="1" applyAlignment="1">
      <alignment vertical="center"/>
    </xf>
    <xf numFmtId="0" fontId="3" fillId="0" borderId="0" xfId="0" applyFont="1" applyFill="1" applyBorder="1" applyAlignment="1">
      <alignment horizontal="left" vertical="top"/>
    </xf>
    <xf numFmtId="0" fontId="3" fillId="0" borderId="10" xfId="0" applyFont="1" applyBorder="1" applyAlignment="1">
      <alignment/>
    </xf>
    <xf numFmtId="0" fontId="3" fillId="36" borderId="0" xfId="0" applyFont="1" applyFill="1" applyAlignment="1" quotePrefix="1">
      <alignment horizontal="left"/>
    </xf>
    <xf numFmtId="0" fontId="3" fillId="36" borderId="0" xfId="0" applyFont="1" applyFill="1" applyAlignment="1">
      <alignment horizontal="center"/>
    </xf>
    <xf numFmtId="0" fontId="3" fillId="37" borderId="0" xfId="0" applyFont="1" applyFill="1" applyAlignment="1">
      <alignment horizontal="left" vertical="top"/>
    </xf>
    <xf numFmtId="0" fontId="3" fillId="37" borderId="0" xfId="0" applyFont="1" applyFill="1" applyAlignment="1">
      <alignment/>
    </xf>
    <xf numFmtId="3" fontId="3" fillId="37" borderId="0" xfId="0" applyNumberFormat="1" applyFont="1" applyFill="1" applyAlignment="1">
      <alignment/>
    </xf>
    <xf numFmtId="164" fontId="3" fillId="37" borderId="0" xfId="0" applyNumberFormat="1" applyFont="1" applyFill="1" applyAlignment="1">
      <alignment vertical="center"/>
    </xf>
    <xf numFmtId="0" fontId="3" fillId="36" borderId="0" xfId="0" applyNumberFormat="1" applyFont="1" applyFill="1" applyAlignment="1">
      <alignment horizontal="left" wrapText="1"/>
    </xf>
    <xf numFmtId="0" fontId="3" fillId="36" borderId="0" xfId="0" applyFont="1" applyFill="1" applyAlignment="1">
      <alignment horizontal="left" wrapText="1"/>
    </xf>
    <xf numFmtId="0" fontId="3" fillId="36" borderId="0" xfId="0" applyFont="1" applyFill="1" applyAlignment="1">
      <alignment horizontal="center" wrapText="1"/>
    </xf>
    <xf numFmtId="3" fontId="3" fillId="0" borderId="0" xfId="0" applyNumberFormat="1" applyFont="1" applyAlignment="1">
      <alignment horizontal="right" vertical="center"/>
    </xf>
    <xf numFmtId="0" fontId="3" fillId="0" borderId="0" xfId="0" applyFont="1" applyAlignment="1">
      <alignment horizontal="right" vertical="top"/>
    </xf>
    <xf numFmtId="0" fontId="3" fillId="0" borderId="0" xfId="0" applyFont="1" applyAlignment="1">
      <alignment horizontal="right"/>
    </xf>
    <xf numFmtId="3" fontId="3" fillId="34" borderId="0" xfId="0" applyNumberFormat="1" applyFont="1" applyFill="1" applyAlignment="1">
      <alignment horizontal="right" vertical="center"/>
    </xf>
    <xf numFmtId="0" fontId="3" fillId="34" borderId="0" xfId="0" applyFont="1" applyFill="1" applyAlignment="1">
      <alignment horizontal="right" vertical="top"/>
    </xf>
    <xf numFmtId="3" fontId="3" fillId="33" borderId="0" xfId="0" applyNumberFormat="1" applyFont="1" applyFill="1" applyAlignment="1">
      <alignment horizontal="right" vertical="center"/>
    </xf>
    <xf numFmtId="3" fontId="3" fillId="37" borderId="0" xfId="0" applyNumberFormat="1" applyFont="1" applyFill="1" applyAlignment="1">
      <alignment horizontal="righ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116"/>
  <sheetViews>
    <sheetView tabSelected="1" workbookViewId="0" topLeftCell="A1">
      <selection activeCell="A1" sqref="A1"/>
    </sheetView>
  </sheetViews>
  <sheetFormatPr defaultColWidth="8.8515625" defaultRowHeight="15"/>
  <cols>
    <col min="1" max="1" width="36.28125" style="0" bestFit="1" customWidth="1"/>
    <col min="2" max="2" width="33.421875" style="0" customWidth="1"/>
    <col min="3" max="3" width="22.8515625" style="0" customWidth="1"/>
    <col min="4" max="4" width="28.00390625" style="0" customWidth="1"/>
    <col min="5" max="5" width="30.8515625" style="39" customWidth="1"/>
    <col min="6" max="6" width="15.8515625" style="0" customWidth="1"/>
    <col min="7" max="7" width="16.00390625" style="0" customWidth="1"/>
    <col min="8" max="8" width="20.8515625" style="0" customWidth="1"/>
    <col min="9" max="9" width="7.28125" style="0" bestFit="1" customWidth="1"/>
    <col min="10" max="10" width="9.00390625" style="0" bestFit="1" customWidth="1"/>
    <col min="11" max="11" width="18.00390625" style="0" bestFit="1" customWidth="1"/>
    <col min="12" max="12" width="26.8515625" style="0" bestFit="1" customWidth="1"/>
    <col min="13" max="13" width="23.421875" style="0" bestFit="1" customWidth="1"/>
    <col min="14" max="14" width="27.140625" style="0" bestFit="1" customWidth="1"/>
    <col min="15" max="15" width="24.140625" style="0" bestFit="1" customWidth="1"/>
    <col min="16" max="16" width="9.7109375" style="0" bestFit="1" customWidth="1"/>
    <col min="17" max="17" width="8.00390625" style="0" bestFit="1" customWidth="1"/>
    <col min="18" max="18" width="9.7109375" style="0" bestFit="1" customWidth="1"/>
    <col min="19" max="19" width="31.00390625" style="0" bestFit="1" customWidth="1"/>
    <col min="20" max="20" width="28.00390625" style="0" bestFit="1" customWidth="1"/>
    <col min="21" max="21" width="31.7109375" style="0" bestFit="1" customWidth="1"/>
    <col min="22" max="22" width="28.7109375" style="0" bestFit="1" customWidth="1"/>
    <col min="23" max="23" width="10.8515625" style="0" bestFit="1" customWidth="1"/>
    <col min="24" max="24" width="11.421875" style="0" bestFit="1" customWidth="1"/>
    <col min="25" max="25" width="15.28125" style="0" bestFit="1" customWidth="1"/>
    <col min="26" max="26" width="16.00390625" style="0" bestFit="1" customWidth="1"/>
    <col min="27" max="27" width="9.00390625" style="0" bestFit="1" customWidth="1"/>
    <col min="28" max="28" width="7.28125" style="0" bestFit="1" customWidth="1"/>
    <col min="29" max="29" width="9.00390625" style="0" bestFit="1" customWidth="1"/>
    <col min="30" max="30" width="18.00390625" style="0" bestFit="1" customWidth="1"/>
    <col min="31" max="31" width="26.8515625" style="0" bestFit="1" customWidth="1"/>
    <col min="32" max="32" width="23.421875" style="0" bestFit="1" customWidth="1"/>
    <col min="33" max="33" width="27.140625" style="0" bestFit="1" customWidth="1"/>
    <col min="34" max="34" width="24.140625" style="0" bestFit="1" customWidth="1"/>
    <col min="35" max="35" width="9.7109375" style="0" bestFit="1" customWidth="1"/>
    <col min="36" max="36" width="8.00390625" style="0" bestFit="1" customWidth="1"/>
    <col min="37" max="37" width="9.7109375" style="0" bestFit="1" customWidth="1"/>
    <col min="38" max="38" width="31.00390625" style="0" bestFit="1" customWidth="1"/>
    <col min="39" max="39" width="28.00390625" style="0" bestFit="1" customWidth="1"/>
    <col min="40" max="40" width="31.7109375" style="0" bestFit="1" customWidth="1"/>
    <col min="41" max="41" width="28.7109375" style="0" bestFit="1" customWidth="1"/>
    <col min="42" max="42" width="10.8515625" style="0" bestFit="1" customWidth="1"/>
    <col min="43" max="43" width="11.421875" style="0" bestFit="1" customWidth="1"/>
  </cols>
  <sheetData>
    <row r="1" spans="1:43" ht="45">
      <c r="A1" s="23" t="s">
        <v>0</v>
      </c>
      <c r="B1" s="29" t="s">
        <v>124</v>
      </c>
      <c r="C1" s="30" t="s">
        <v>125</v>
      </c>
      <c r="D1" s="30" t="s">
        <v>126</v>
      </c>
      <c r="E1" s="30" t="s">
        <v>127</v>
      </c>
      <c r="F1" s="24" t="s">
        <v>129</v>
      </c>
      <c r="G1" s="31" t="s">
        <v>130</v>
      </c>
      <c r="H1" s="24" t="s">
        <v>128</v>
      </c>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15">
      <c r="A2" s="17" t="s">
        <v>61</v>
      </c>
      <c r="B2" s="6">
        <v>75</v>
      </c>
      <c r="C2" s="6">
        <v>25</v>
      </c>
      <c r="D2" s="7">
        <v>15</v>
      </c>
      <c r="E2" s="32">
        <v>58</v>
      </c>
      <c r="F2" s="8">
        <f aca="true" t="shared" si="0" ref="F2:F33">(B2-E2)/E2</f>
        <v>0.29310344827586204</v>
      </c>
      <c r="G2" s="8">
        <f aca="true" t="shared" si="1" ref="G2:G33">(D2/B2)</f>
        <v>0.2</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5">
      <c r="A3" s="17" t="s">
        <v>17</v>
      </c>
      <c r="B3" s="6">
        <v>66</v>
      </c>
      <c r="C3" s="6">
        <v>32</v>
      </c>
      <c r="D3" s="4">
        <v>25</v>
      </c>
      <c r="E3" s="33">
        <v>39</v>
      </c>
      <c r="F3" s="8">
        <f t="shared" si="0"/>
        <v>0.6923076923076923</v>
      </c>
      <c r="G3" s="8">
        <f t="shared" si="1"/>
        <v>0.3787878787878788</v>
      </c>
      <c r="H3" s="4"/>
      <c r="I3" s="4"/>
      <c r="J3" s="4"/>
      <c r="K3" s="4"/>
      <c r="L3" s="4"/>
      <c r="M3" s="4"/>
      <c r="N3" s="4"/>
      <c r="O3" s="4"/>
      <c r="P3" s="4"/>
      <c r="Q3" s="4"/>
      <c r="R3" s="4"/>
      <c r="S3" s="4"/>
      <c r="T3" s="4"/>
      <c r="U3" s="4"/>
      <c r="V3" s="4"/>
      <c r="W3" s="4"/>
      <c r="X3" s="4"/>
      <c r="Y3" s="7"/>
      <c r="Z3" s="7"/>
      <c r="AA3" s="7"/>
      <c r="AB3" s="7"/>
      <c r="AC3" s="7"/>
      <c r="AD3" s="7"/>
      <c r="AE3" s="7"/>
      <c r="AF3" s="7"/>
      <c r="AG3" s="7"/>
      <c r="AH3" s="7"/>
      <c r="AI3" s="7"/>
      <c r="AJ3" s="7"/>
      <c r="AK3" s="7"/>
      <c r="AL3" s="7"/>
      <c r="AM3" s="7"/>
      <c r="AN3" s="7"/>
      <c r="AO3" s="7"/>
      <c r="AP3" s="7"/>
      <c r="AQ3" s="7"/>
    </row>
    <row r="4" spans="1:43" ht="15">
      <c r="A4" s="18" t="s">
        <v>86</v>
      </c>
      <c r="B4" s="6">
        <v>47</v>
      </c>
      <c r="C4" s="6">
        <v>42</v>
      </c>
      <c r="D4" s="7">
        <v>17</v>
      </c>
      <c r="E4" s="32">
        <v>28</v>
      </c>
      <c r="F4" s="8">
        <f t="shared" si="0"/>
        <v>0.6785714285714286</v>
      </c>
      <c r="G4" s="8">
        <f t="shared" si="1"/>
        <v>0.3617021276595745</v>
      </c>
      <c r="H4" s="7"/>
      <c r="I4" s="4"/>
      <c r="J4" s="4"/>
      <c r="K4" s="4"/>
      <c r="L4" s="4"/>
      <c r="M4" s="4"/>
      <c r="N4" s="4"/>
      <c r="O4" s="4"/>
      <c r="P4" s="4"/>
      <c r="Q4" s="4"/>
      <c r="R4" s="4"/>
      <c r="S4" s="4"/>
      <c r="T4" s="4"/>
      <c r="U4" s="4"/>
      <c r="V4" s="4"/>
      <c r="W4" s="4"/>
      <c r="X4" s="4"/>
      <c r="Y4" s="7"/>
      <c r="Z4" s="7"/>
      <c r="AA4" s="7"/>
      <c r="AB4" s="7"/>
      <c r="AC4" s="7"/>
      <c r="AD4" s="7"/>
      <c r="AE4" s="7"/>
      <c r="AF4" s="7"/>
      <c r="AG4" s="7"/>
      <c r="AH4" s="7"/>
      <c r="AI4" s="7"/>
      <c r="AJ4" s="7"/>
      <c r="AK4" s="7"/>
      <c r="AL4" s="7"/>
      <c r="AM4" s="7"/>
      <c r="AN4" s="7"/>
      <c r="AO4" s="7"/>
      <c r="AP4" s="7"/>
      <c r="AQ4" s="7"/>
    </row>
    <row r="5" spans="1:43" ht="15">
      <c r="A5" s="17" t="s">
        <v>52</v>
      </c>
      <c r="B5" s="6">
        <v>37</v>
      </c>
      <c r="C5" s="6">
        <v>21</v>
      </c>
      <c r="D5" s="4">
        <v>20</v>
      </c>
      <c r="E5" s="33">
        <v>7</v>
      </c>
      <c r="F5" s="8">
        <f t="shared" si="0"/>
        <v>4.285714285714286</v>
      </c>
      <c r="G5" s="8">
        <f t="shared" si="1"/>
        <v>0.5405405405405406</v>
      </c>
      <c r="H5" s="4"/>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5">
      <c r="A6" s="17" t="s">
        <v>18</v>
      </c>
      <c r="B6" s="6">
        <v>31</v>
      </c>
      <c r="C6" s="6">
        <v>28</v>
      </c>
      <c r="D6" s="4">
        <v>17</v>
      </c>
      <c r="E6" s="33">
        <v>13</v>
      </c>
      <c r="F6" s="8">
        <f t="shared" si="0"/>
        <v>1.3846153846153846</v>
      </c>
      <c r="G6" s="8">
        <f t="shared" si="1"/>
        <v>0.5483870967741935</v>
      </c>
      <c r="H6" s="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5">
      <c r="A7" s="18" t="s">
        <v>119</v>
      </c>
      <c r="B7" s="6">
        <v>31</v>
      </c>
      <c r="C7" s="6">
        <v>19</v>
      </c>
      <c r="D7" s="7">
        <v>11</v>
      </c>
      <c r="E7" s="32">
        <v>14</v>
      </c>
      <c r="F7" s="8">
        <f t="shared" si="0"/>
        <v>1.2142857142857142</v>
      </c>
      <c r="G7" s="8">
        <f t="shared" si="1"/>
        <v>0.3548387096774194</v>
      </c>
      <c r="H7" s="7"/>
      <c r="I7" s="4"/>
      <c r="J7" s="4"/>
      <c r="K7" s="4"/>
      <c r="L7" s="4"/>
      <c r="M7" s="4"/>
      <c r="N7" s="4"/>
      <c r="O7" s="4"/>
      <c r="P7" s="4"/>
      <c r="Q7" s="4"/>
      <c r="R7" s="4"/>
      <c r="S7" s="4"/>
      <c r="T7" s="4"/>
      <c r="U7" s="4"/>
      <c r="V7" s="4"/>
      <c r="W7" s="4"/>
      <c r="X7" s="4"/>
      <c r="Y7" s="7"/>
      <c r="Z7" s="7"/>
      <c r="AA7" s="7"/>
      <c r="AB7" s="7"/>
      <c r="AC7" s="7"/>
      <c r="AD7" s="7"/>
      <c r="AE7" s="7"/>
      <c r="AF7" s="7"/>
      <c r="AG7" s="7"/>
      <c r="AH7" s="7"/>
      <c r="AI7" s="7"/>
      <c r="AJ7" s="7"/>
      <c r="AK7" s="7"/>
      <c r="AL7" s="7"/>
      <c r="AM7" s="7"/>
      <c r="AN7" s="7"/>
      <c r="AO7" s="7"/>
      <c r="AP7" s="7"/>
      <c r="AQ7" s="7"/>
    </row>
    <row r="8" spans="1:43" ht="15">
      <c r="A8" s="17" t="s">
        <v>70</v>
      </c>
      <c r="B8" s="6">
        <v>30</v>
      </c>
      <c r="C8" s="6">
        <v>22</v>
      </c>
      <c r="D8" s="4">
        <v>19</v>
      </c>
      <c r="E8" s="33">
        <v>23</v>
      </c>
      <c r="F8" s="8">
        <f t="shared" si="0"/>
        <v>0.30434782608695654</v>
      </c>
      <c r="G8" s="8">
        <f t="shared" si="1"/>
        <v>0.6333333333333333</v>
      </c>
      <c r="H8" s="4"/>
      <c r="I8" s="4"/>
      <c r="J8" s="4"/>
      <c r="K8" s="4"/>
      <c r="L8" s="4"/>
      <c r="M8" s="4"/>
      <c r="N8" s="4"/>
      <c r="O8" s="4"/>
      <c r="P8" s="4"/>
      <c r="Q8" s="4"/>
      <c r="R8" s="4"/>
      <c r="S8" s="4"/>
      <c r="T8" s="4"/>
      <c r="U8" s="4"/>
      <c r="V8" s="4"/>
      <c r="W8" s="4"/>
      <c r="X8" s="4"/>
      <c r="Y8" s="7"/>
      <c r="Z8" s="7"/>
      <c r="AA8" s="7"/>
      <c r="AB8" s="7"/>
      <c r="AC8" s="7"/>
      <c r="AD8" s="7"/>
      <c r="AE8" s="7"/>
      <c r="AF8" s="7"/>
      <c r="AG8" s="7"/>
      <c r="AH8" s="7"/>
      <c r="AI8" s="7"/>
      <c r="AJ8" s="7"/>
      <c r="AK8" s="7"/>
      <c r="AL8" s="7"/>
      <c r="AM8" s="7"/>
      <c r="AN8" s="7"/>
      <c r="AO8" s="7"/>
      <c r="AP8" s="7"/>
      <c r="AQ8" s="7"/>
    </row>
    <row r="9" spans="1:43" ht="15">
      <c r="A9" s="17" t="s">
        <v>50</v>
      </c>
      <c r="B9" s="6">
        <v>29</v>
      </c>
      <c r="C9" s="6">
        <v>21</v>
      </c>
      <c r="D9" s="7">
        <v>16</v>
      </c>
      <c r="E9" s="32">
        <v>4</v>
      </c>
      <c r="F9" s="8">
        <f t="shared" si="0"/>
        <v>6.25</v>
      </c>
      <c r="G9" s="8">
        <f t="shared" si="1"/>
        <v>0.5517241379310345</v>
      </c>
      <c r="H9" s="4"/>
      <c r="I9" s="4"/>
      <c r="J9" s="4"/>
      <c r="K9" s="4"/>
      <c r="L9" s="4"/>
      <c r="M9" s="4"/>
      <c r="N9" s="4"/>
      <c r="O9" s="4"/>
      <c r="P9" s="4"/>
      <c r="Q9" s="4"/>
      <c r="R9" s="4"/>
      <c r="S9" s="4"/>
      <c r="T9" s="4"/>
      <c r="U9" s="4"/>
      <c r="V9" s="4"/>
      <c r="W9" s="4"/>
      <c r="X9" s="4"/>
      <c r="Y9" s="7"/>
      <c r="Z9" s="7"/>
      <c r="AA9" s="7"/>
      <c r="AB9" s="7"/>
      <c r="AC9" s="7"/>
      <c r="AD9" s="7"/>
      <c r="AE9" s="7"/>
      <c r="AF9" s="7"/>
      <c r="AG9" s="7"/>
      <c r="AH9" s="7"/>
      <c r="AI9" s="7"/>
      <c r="AJ9" s="7"/>
      <c r="AK9" s="7"/>
      <c r="AL9" s="7"/>
      <c r="AM9" s="7"/>
      <c r="AN9" s="7"/>
      <c r="AO9" s="7"/>
      <c r="AP9" s="7"/>
      <c r="AQ9" s="7"/>
    </row>
    <row r="10" spans="1:43" ht="15">
      <c r="A10" s="17" t="s">
        <v>8</v>
      </c>
      <c r="B10" s="6">
        <v>27</v>
      </c>
      <c r="C10" s="6">
        <v>8</v>
      </c>
      <c r="D10" s="7">
        <v>8</v>
      </c>
      <c r="E10" s="32">
        <v>23</v>
      </c>
      <c r="F10" s="8">
        <f t="shared" si="0"/>
        <v>0.17391304347826086</v>
      </c>
      <c r="G10" s="8">
        <f t="shared" si="1"/>
        <v>0.2962962962962963</v>
      </c>
      <c r="H10" s="7"/>
      <c r="I10" s="4"/>
      <c r="J10" s="4"/>
      <c r="K10" s="4"/>
      <c r="L10" s="4"/>
      <c r="M10" s="4"/>
      <c r="N10" s="4"/>
      <c r="O10" s="4"/>
      <c r="P10" s="4"/>
      <c r="Q10" s="4"/>
      <c r="R10" s="4"/>
      <c r="S10" s="4"/>
      <c r="T10" s="4"/>
      <c r="U10" s="4"/>
      <c r="V10" s="4"/>
      <c r="W10" s="4"/>
      <c r="X10" s="4"/>
      <c r="Y10" s="7"/>
      <c r="Z10" s="7"/>
      <c r="AA10" s="7"/>
      <c r="AB10" s="7"/>
      <c r="AC10" s="7"/>
      <c r="AD10" s="7"/>
      <c r="AE10" s="7"/>
      <c r="AF10" s="7"/>
      <c r="AG10" s="7"/>
      <c r="AH10" s="7"/>
      <c r="AI10" s="7"/>
      <c r="AJ10" s="7"/>
      <c r="AK10" s="7"/>
      <c r="AL10" s="7"/>
      <c r="AM10" s="7"/>
      <c r="AN10" s="7"/>
      <c r="AO10" s="7"/>
      <c r="AP10" s="7"/>
      <c r="AQ10" s="7"/>
    </row>
    <row r="11" spans="1:43" ht="15">
      <c r="A11" s="18" t="s">
        <v>87</v>
      </c>
      <c r="B11" s="6">
        <v>27</v>
      </c>
      <c r="C11" s="6">
        <v>24</v>
      </c>
      <c r="D11" s="7">
        <v>23</v>
      </c>
      <c r="E11" s="32">
        <v>23</v>
      </c>
      <c r="F11" s="8">
        <f t="shared" si="0"/>
        <v>0.17391304347826086</v>
      </c>
      <c r="G11" s="8">
        <f t="shared" si="1"/>
        <v>0.8518518518518519</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15">
      <c r="A12" s="17" t="s">
        <v>48</v>
      </c>
      <c r="B12" s="6">
        <v>26</v>
      </c>
      <c r="C12" s="6">
        <v>20</v>
      </c>
      <c r="D12" s="7">
        <v>10</v>
      </c>
      <c r="E12" s="32">
        <v>5</v>
      </c>
      <c r="F12" s="8">
        <f t="shared" si="0"/>
        <v>4.2</v>
      </c>
      <c r="G12" s="8">
        <f t="shared" si="1"/>
        <v>0.38461538461538464</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ht="15">
      <c r="A13" s="17" t="s">
        <v>81</v>
      </c>
      <c r="B13" s="6">
        <v>26</v>
      </c>
      <c r="C13" s="6">
        <v>26</v>
      </c>
      <c r="D13" s="7">
        <v>16</v>
      </c>
      <c r="E13" s="32">
        <v>2</v>
      </c>
      <c r="F13" s="8">
        <f t="shared" si="0"/>
        <v>12</v>
      </c>
      <c r="G13" s="8">
        <f t="shared" si="1"/>
        <v>0.6153846153846154</v>
      </c>
      <c r="H13" s="7"/>
      <c r="I13" s="4"/>
      <c r="J13" s="4"/>
      <c r="K13" s="4"/>
      <c r="L13" s="4"/>
      <c r="M13" s="4"/>
      <c r="N13" s="4"/>
      <c r="O13" s="4"/>
      <c r="P13" s="4"/>
      <c r="Q13" s="4"/>
      <c r="R13" s="4"/>
      <c r="S13" s="4"/>
      <c r="T13" s="4"/>
      <c r="U13" s="4"/>
      <c r="V13" s="4"/>
      <c r="W13" s="4"/>
      <c r="X13" s="4"/>
      <c r="Y13" s="7"/>
      <c r="Z13" s="7"/>
      <c r="AA13" s="7"/>
      <c r="AB13" s="7"/>
      <c r="AC13" s="7"/>
      <c r="AD13" s="7"/>
      <c r="AE13" s="7"/>
      <c r="AF13" s="7"/>
      <c r="AG13" s="7"/>
      <c r="AH13" s="7"/>
      <c r="AI13" s="7"/>
      <c r="AJ13" s="7"/>
      <c r="AK13" s="7"/>
      <c r="AL13" s="7"/>
      <c r="AM13" s="7"/>
      <c r="AN13" s="7"/>
      <c r="AO13" s="7"/>
      <c r="AP13" s="7"/>
      <c r="AQ13" s="7"/>
    </row>
    <row r="14" spans="1:43" ht="15">
      <c r="A14" s="17" t="s">
        <v>33</v>
      </c>
      <c r="B14" s="6">
        <v>25</v>
      </c>
      <c r="C14" s="6">
        <v>24</v>
      </c>
      <c r="D14" s="7">
        <v>8</v>
      </c>
      <c r="E14" s="32">
        <v>6</v>
      </c>
      <c r="F14" s="8">
        <f t="shared" si="0"/>
        <v>3.1666666666666665</v>
      </c>
      <c r="G14" s="8">
        <f t="shared" si="1"/>
        <v>0.32</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ht="15">
      <c r="A15" s="6" t="s">
        <v>51</v>
      </c>
      <c r="B15" s="6">
        <v>24</v>
      </c>
      <c r="C15" s="6">
        <v>18</v>
      </c>
      <c r="D15" s="4">
        <v>14</v>
      </c>
      <c r="E15" s="33">
        <v>9</v>
      </c>
      <c r="F15" s="8">
        <f t="shared" si="0"/>
        <v>1.6666666666666667</v>
      </c>
      <c r="G15" s="8">
        <f t="shared" si="1"/>
        <v>0.5833333333333334</v>
      </c>
      <c r="H15" s="4"/>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ht="15">
      <c r="A16" s="6" t="s">
        <v>68</v>
      </c>
      <c r="B16" s="6">
        <v>22</v>
      </c>
      <c r="C16" s="6">
        <v>21</v>
      </c>
      <c r="D16" s="4">
        <v>14</v>
      </c>
      <c r="E16" s="32">
        <v>6</v>
      </c>
      <c r="F16" s="8">
        <f t="shared" si="0"/>
        <v>2.6666666666666665</v>
      </c>
      <c r="G16" s="8">
        <f t="shared" si="1"/>
        <v>0.6363636363636364</v>
      </c>
      <c r="H16" s="9"/>
      <c r="I16" s="4"/>
      <c r="J16" s="4"/>
      <c r="K16" s="4"/>
      <c r="L16" s="4"/>
      <c r="M16" s="4"/>
      <c r="N16" s="4"/>
      <c r="O16" s="4"/>
      <c r="P16" s="4"/>
      <c r="Q16" s="4"/>
      <c r="R16" s="4"/>
      <c r="S16" s="4"/>
      <c r="T16" s="4"/>
      <c r="U16" s="4"/>
      <c r="V16" s="4"/>
      <c r="W16" s="4"/>
      <c r="X16" s="4"/>
      <c r="Y16" s="7"/>
      <c r="Z16" s="7"/>
      <c r="AA16" s="7"/>
      <c r="AB16" s="7"/>
      <c r="AC16" s="7"/>
      <c r="AD16" s="7"/>
      <c r="AE16" s="7"/>
      <c r="AF16" s="7"/>
      <c r="AG16" s="7"/>
      <c r="AH16" s="7"/>
      <c r="AI16" s="7"/>
      <c r="AJ16" s="7"/>
      <c r="AK16" s="7"/>
      <c r="AL16" s="7"/>
      <c r="AM16" s="7"/>
      <c r="AN16" s="7"/>
      <c r="AO16" s="7"/>
      <c r="AP16" s="7"/>
      <c r="AQ16" s="7"/>
    </row>
    <row r="17" spans="1:43" ht="15">
      <c r="A17" s="6" t="s">
        <v>63</v>
      </c>
      <c r="B17" s="6">
        <v>20</v>
      </c>
      <c r="C17" s="6">
        <v>18</v>
      </c>
      <c r="D17" s="7">
        <v>10</v>
      </c>
      <c r="E17" s="32">
        <v>7</v>
      </c>
      <c r="F17" s="8">
        <f t="shared" si="0"/>
        <v>1.8571428571428572</v>
      </c>
      <c r="G17" s="8">
        <f t="shared" si="1"/>
        <v>0.5</v>
      </c>
      <c r="H17" s="7"/>
      <c r="I17" s="7"/>
      <c r="J17" s="7"/>
      <c r="K17" s="7"/>
      <c r="L17" s="7"/>
      <c r="M17" s="7"/>
      <c r="N17" s="7"/>
      <c r="O17" s="7"/>
      <c r="P17" s="7"/>
      <c r="Q17" s="7"/>
      <c r="R17" s="7"/>
      <c r="S17" s="7"/>
      <c r="T17" s="7"/>
      <c r="U17" s="7"/>
      <c r="V17" s="7"/>
      <c r="W17" s="7"/>
      <c r="X17" s="7"/>
      <c r="Y17" s="4"/>
      <c r="Z17" s="4"/>
      <c r="AA17" s="4"/>
      <c r="AB17" s="4"/>
      <c r="AC17" s="4"/>
      <c r="AD17" s="4"/>
      <c r="AE17" s="4"/>
      <c r="AF17" s="4"/>
      <c r="AG17" s="4"/>
      <c r="AH17" s="4"/>
      <c r="AI17" s="4"/>
      <c r="AJ17" s="4"/>
      <c r="AK17" s="4"/>
      <c r="AL17" s="4"/>
      <c r="AM17" s="4"/>
      <c r="AN17" s="4"/>
      <c r="AO17" s="4"/>
      <c r="AP17" s="4"/>
      <c r="AQ17" s="4"/>
    </row>
    <row r="18" spans="1:43" ht="15">
      <c r="A18" s="6" t="s">
        <v>13</v>
      </c>
      <c r="B18" s="6">
        <v>19</v>
      </c>
      <c r="C18" s="6">
        <v>17</v>
      </c>
      <c r="D18" s="7">
        <v>17</v>
      </c>
      <c r="E18" s="32">
        <v>14</v>
      </c>
      <c r="F18" s="8">
        <f t="shared" si="0"/>
        <v>0.35714285714285715</v>
      </c>
      <c r="G18" s="8">
        <f t="shared" si="1"/>
        <v>0.8947368421052632</v>
      </c>
      <c r="H18" s="7"/>
      <c r="I18" s="7"/>
      <c r="J18" s="7"/>
      <c r="K18" s="7"/>
      <c r="L18" s="7"/>
      <c r="M18" s="7"/>
      <c r="N18" s="7"/>
      <c r="O18" s="7"/>
      <c r="P18" s="7"/>
      <c r="Q18" s="7"/>
      <c r="R18" s="7"/>
      <c r="S18" s="7"/>
      <c r="T18" s="7"/>
      <c r="U18" s="7"/>
      <c r="V18" s="7"/>
      <c r="W18" s="7"/>
      <c r="X18" s="7"/>
      <c r="Y18" s="4"/>
      <c r="Z18" s="4"/>
      <c r="AA18" s="4"/>
      <c r="AB18" s="4"/>
      <c r="AC18" s="4"/>
      <c r="AD18" s="4"/>
      <c r="AE18" s="4"/>
      <c r="AF18" s="4"/>
      <c r="AG18" s="4"/>
      <c r="AH18" s="4"/>
      <c r="AI18" s="4"/>
      <c r="AJ18" s="4"/>
      <c r="AK18" s="4"/>
      <c r="AL18" s="4"/>
      <c r="AM18" s="4"/>
      <c r="AN18" s="4"/>
      <c r="AO18" s="4"/>
      <c r="AP18" s="4"/>
      <c r="AQ18" s="4"/>
    </row>
    <row r="19" spans="1:43" ht="15">
      <c r="A19" s="6" t="s">
        <v>59</v>
      </c>
      <c r="B19" s="6">
        <v>19</v>
      </c>
      <c r="C19" s="6">
        <v>9</v>
      </c>
      <c r="D19" s="7">
        <v>9</v>
      </c>
      <c r="E19" s="32">
        <v>6</v>
      </c>
      <c r="F19" s="8">
        <f t="shared" si="0"/>
        <v>2.1666666666666665</v>
      </c>
      <c r="G19" s="8">
        <f t="shared" si="1"/>
        <v>0.47368421052631576</v>
      </c>
      <c r="H19" s="4" t="s">
        <v>92</v>
      </c>
      <c r="I19" s="7"/>
      <c r="J19" s="7"/>
      <c r="K19" s="7"/>
      <c r="L19" s="7"/>
      <c r="M19" s="7"/>
      <c r="N19" s="7"/>
      <c r="O19" s="7"/>
      <c r="P19" s="7"/>
      <c r="Q19" s="7"/>
      <c r="R19" s="7"/>
      <c r="S19" s="7"/>
      <c r="T19" s="7"/>
      <c r="U19" s="7"/>
      <c r="V19" s="7"/>
      <c r="W19" s="7"/>
      <c r="X19" s="7"/>
      <c r="Y19" s="4"/>
      <c r="Z19" s="4"/>
      <c r="AA19" s="4"/>
      <c r="AB19" s="4"/>
      <c r="AC19" s="4"/>
      <c r="AD19" s="4"/>
      <c r="AE19" s="4"/>
      <c r="AF19" s="4"/>
      <c r="AG19" s="4"/>
      <c r="AH19" s="4"/>
      <c r="AI19" s="4"/>
      <c r="AJ19" s="4"/>
      <c r="AK19" s="4"/>
      <c r="AL19" s="4"/>
      <c r="AM19" s="4"/>
      <c r="AN19" s="4"/>
      <c r="AO19" s="4"/>
      <c r="AP19" s="4"/>
      <c r="AQ19" s="4"/>
    </row>
    <row r="20" spans="1:43" ht="15">
      <c r="A20" s="17" t="s">
        <v>75</v>
      </c>
      <c r="B20" s="6">
        <v>19</v>
      </c>
      <c r="C20" s="6">
        <v>17</v>
      </c>
      <c r="D20" s="7">
        <v>17</v>
      </c>
      <c r="E20" s="32">
        <v>8</v>
      </c>
      <c r="F20" s="8">
        <f t="shared" si="0"/>
        <v>1.375</v>
      </c>
      <c r="G20" s="8">
        <f t="shared" si="1"/>
        <v>0.8947368421052632</v>
      </c>
      <c r="H20" s="4"/>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15">
      <c r="A21" s="18" t="s">
        <v>118</v>
      </c>
      <c r="B21" s="6">
        <v>18</v>
      </c>
      <c r="C21" s="6">
        <v>17</v>
      </c>
      <c r="D21" s="7">
        <v>12</v>
      </c>
      <c r="E21" s="32">
        <v>9</v>
      </c>
      <c r="F21" s="8">
        <f t="shared" si="0"/>
        <v>1</v>
      </c>
      <c r="G21" s="8">
        <f t="shared" si="1"/>
        <v>0.6666666666666666</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ht="15">
      <c r="A22" s="18" t="s">
        <v>85</v>
      </c>
      <c r="B22" s="6">
        <v>18</v>
      </c>
      <c r="C22" s="6">
        <v>13</v>
      </c>
      <c r="D22" s="7">
        <v>6</v>
      </c>
      <c r="E22" s="32">
        <v>3</v>
      </c>
      <c r="F22" s="8">
        <f t="shared" si="0"/>
        <v>5</v>
      </c>
      <c r="G22" s="8">
        <f t="shared" si="1"/>
        <v>0.3333333333333333</v>
      </c>
      <c r="H22" s="7" t="s">
        <v>91</v>
      </c>
      <c r="I22" s="4"/>
      <c r="J22" s="4"/>
      <c r="K22" s="4"/>
      <c r="L22" s="4"/>
      <c r="M22" s="4"/>
      <c r="N22" s="4"/>
      <c r="O22" s="4"/>
      <c r="P22" s="4"/>
      <c r="Q22" s="4"/>
      <c r="R22" s="4"/>
      <c r="S22" s="4"/>
      <c r="T22" s="4"/>
      <c r="U22" s="4"/>
      <c r="V22" s="4"/>
      <c r="W22" s="4"/>
      <c r="X22" s="4"/>
      <c r="Y22" s="7"/>
      <c r="Z22" s="7"/>
      <c r="AA22" s="7"/>
      <c r="AB22" s="7"/>
      <c r="AC22" s="7"/>
      <c r="AD22" s="7"/>
      <c r="AE22" s="7"/>
      <c r="AF22" s="7"/>
      <c r="AG22" s="7"/>
      <c r="AH22" s="7"/>
      <c r="AI22" s="7"/>
      <c r="AJ22" s="7"/>
      <c r="AK22" s="7"/>
      <c r="AL22" s="7"/>
      <c r="AM22" s="7"/>
      <c r="AN22" s="7"/>
      <c r="AO22" s="7"/>
      <c r="AP22" s="7"/>
      <c r="AQ22" s="7"/>
    </row>
    <row r="23" spans="1:43" ht="15">
      <c r="A23" s="18" t="s">
        <v>117</v>
      </c>
      <c r="B23" s="6">
        <v>17</v>
      </c>
      <c r="C23" s="6">
        <v>11</v>
      </c>
      <c r="D23" s="4">
        <v>11</v>
      </c>
      <c r="E23" s="33">
        <v>0</v>
      </c>
      <c r="F23" s="8" t="e">
        <f t="shared" si="0"/>
        <v>#DIV/0!</v>
      </c>
      <c r="G23" s="8">
        <f t="shared" si="1"/>
        <v>0.6470588235294118</v>
      </c>
      <c r="H23" s="4"/>
      <c r="I23" s="4"/>
      <c r="J23" s="4"/>
      <c r="K23" s="4"/>
      <c r="L23" s="4"/>
      <c r="M23" s="4"/>
      <c r="N23" s="4"/>
      <c r="O23" s="4"/>
      <c r="P23" s="4"/>
      <c r="Q23" s="4"/>
      <c r="R23" s="4"/>
      <c r="S23" s="4"/>
      <c r="T23" s="4"/>
      <c r="U23" s="4"/>
      <c r="V23" s="4"/>
      <c r="W23" s="4"/>
      <c r="X23" s="4"/>
      <c r="Y23" s="7"/>
      <c r="Z23" s="7"/>
      <c r="AA23" s="7"/>
      <c r="AB23" s="7"/>
      <c r="AC23" s="7"/>
      <c r="AD23" s="7"/>
      <c r="AE23" s="7"/>
      <c r="AF23" s="7"/>
      <c r="AG23" s="7"/>
      <c r="AH23" s="7"/>
      <c r="AI23" s="7"/>
      <c r="AJ23" s="7"/>
      <c r="AK23" s="7"/>
      <c r="AL23" s="7"/>
      <c r="AM23" s="7"/>
      <c r="AN23" s="7"/>
      <c r="AO23" s="7"/>
      <c r="AP23" s="7"/>
      <c r="AQ23" s="7"/>
    </row>
    <row r="24" spans="1:43" ht="15">
      <c r="A24" s="6" t="s">
        <v>30</v>
      </c>
      <c r="B24" s="6">
        <v>17</v>
      </c>
      <c r="C24" s="6">
        <v>16</v>
      </c>
      <c r="D24" s="7">
        <v>13</v>
      </c>
      <c r="E24" s="32">
        <v>9</v>
      </c>
      <c r="F24" s="8">
        <f t="shared" si="0"/>
        <v>0.8888888888888888</v>
      </c>
      <c r="G24" s="8">
        <f t="shared" si="1"/>
        <v>0.7647058823529411</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ht="15">
      <c r="A25" s="6" t="s">
        <v>32</v>
      </c>
      <c r="B25" s="6">
        <v>17</v>
      </c>
      <c r="C25" s="6">
        <v>11</v>
      </c>
      <c r="D25" s="7">
        <v>11</v>
      </c>
      <c r="E25" s="32">
        <v>16</v>
      </c>
      <c r="F25" s="8">
        <f t="shared" si="0"/>
        <v>0.0625</v>
      </c>
      <c r="G25" s="8">
        <f t="shared" si="1"/>
        <v>0.6470588235294118</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5">
      <c r="A26" s="6" t="s">
        <v>45</v>
      </c>
      <c r="B26" s="6">
        <v>17</v>
      </c>
      <c r="C26" s="6">
        <v>11</v>
      </c>
      <c r="D26" s="7">
        <v>11</v>
      </c>
      <c r="E26" s="32">
        <v>13</v>
      </c>
      <c r="F26" s="8">
        <f t="shared" si="0"/>
        <v>0.3076923076923077</v>
      </c>
      <c r="G26" s="8">
        <f t="shared" si="1"/>
        <v>0.6470588235294118</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ht="15">
      <c r="A27" s="6" t="s">
        <v>53</v>
      </c>
      <c r="B27" s="6">
        <v>16</v>
      </c>
      <c r="C27" s="6">
        <v>16</v>
      </c>
      <c r="D27" s="7">
        <v>12</v>
      </c>
      <c r="E27" s="32">
        <v>2</v>
      </c>
      <c r="F27" s="8">
        <f t="shared" si="0"/>
        <v>7</v>
      </c>
      <c r="G27" s="8">
        <f t="shared" si="1"/>
        <v>0.75</v>
      </c>
      <c r="H27" s="7"/>
      <c r="I27" s="4"/>
      <c r="J27" s="4"/>
      <c r="K27" s="4"/>
      <c r="L27" s="4"/>
      <c r="M27" s="4"/>
      <c r="N27" s="4"/>
      <c r="O27" s="4"/>
      <c r="P27" s="4"/>
      <c r="Q27" s="4"/>
      <c r="R27" s="4"/>
      <c r="S27" s="4"/>
      <c r="T27" s="4"/>
      <c r="U27" s="4"/>
      <c r="V27" s="4"/>
      <c r="W27" s="4"/>
      <c r="X27" s="4"/>
      <c r="Y27" s="7"/>
      <c r="Z27" s="7"/>
      <c r="AA27" s="7"/>
      <c r="AB27" s="7"/>
      <c r="AC27" s="7"/>
      <c r="AD27" s="7"/>
      <c r="AE27" s="7"/>
      <c r="AF27" s="7"/>
      <c r="AG27" s="7"/>
      <c r="AH27" s="7"/>
      <c r="AI27" s="7"/>
      <c r="AJ27" s="7"/>
      <c r="AK27" s="7"/>
      <c r="AL27" s="7"/>
      <c r="AM27" s="7"/>
      <c r="AN27" s="7"/>
      <c r="AO27" s="7"/>
      <c r="AP27" s="7"/>
      <c r="AQ27" s="7"/>
    </row>
    <row r="28" spans="1:43" ht="15">
      <c r="A28" s="6" t="s">
        <v>57</v>
      </c>
      <c r="B28" s="6">
        <v>16</v>
      </c>
      <c r="C28" s="6">
        <v>13</v>
      </c>
      <c r="D28" s="4">
        <v>10</v>
      </c>
      <c r="E28" s="33">
        <v>15</v>
      </c>
      <c r="F28" s="8">
        <f t="shared" si="0"/>
        <v>0.06666666666666667</v>
      </c>
      <c r="G28" s="8">
        <f t="shared" si="1"/>
        <v>0.625</v>
      </c>
      <c r="H28" s="7"/>
      <c r="I28" s="4"/>
      <c r="J28" s="4"/>
      <c r="K28" s="4"/>
      <c r="L28" s="4"/>
      <c r="M28" s="4"/>
      <c r="N28" s="4"/>
      <c r="O28" s="4"/>
      <c r="P28" s="4"/>
      <c r="Q28" s="4"/>
      <c r="R28" s="4"/>
      <c r="S28" s="4"/>
      <c r="T28" s="4"/>
      <c r="U28" s="4"/>
      <c r="V28" s="4"/>
      <c r="W28" s="4"/>
      <c r="X28" s="4"/>
      <c r="Y28" s="7"/>
      <c r="Z28" s="7"/>
      <c r="AA28" s="7"/>
      <c r="AB28" s="7"/>
      <c r="AC28" s="7"/>
      <c r="AD28" s="7"/>
      <c r="AE28" s="7"/>
      <c r="AF28" s="7"/>
      <c r="AG28" s="7"/>
      <c r="AH28" s="7"/>
      <c r="AI28" s="7"/>
      <c r="AJ28" s="7"/>
      <c r="AK28" s="7"/>
      <c r="AL28" s="7"/>
      <c r="AM28" s="7"/>
      <c r="AN28" s="7"/>
      <c r="AO28" s="7"/>
      <c r="AP28" s="7"/>
      <c r="AQ28" s="7"/>
    </row>
    <row r="29" spans="1:43" ht="15">
      <c r="A29" s="6" t="s">
        <v>23</v>
      </c>
      <c r="B29" s="6">
        <v>15</v>
      </c>
      <c r="C29" s="6">
        <v>15</v>
      </c>
      <c r="D29" s="7">
        <v>5</v>
      </c>
      <c r="E29" s="32">
        <v>10</v>
      </c>
      <c r="F29" s="8">
        <f t="shared" si="0"/>
        <v>0.5</v>
      </c>
      <c r="G29" s="8">
        <f t="shared" si="1"/>
        <v>0.3333333333333333</v>
      </c>
      <c r="H29" s="7"/>
      <c r="I29" s="7"/>
      <c r="J29" s="7"/>
      <c r="K29" s="7"/>
      <c r="L29" s="7"/>
      <c r="M29" s="7"/>
      <c r="N29" s="7"/>
      <c r="O29" s="7"/>
      <c r="P29" s="7"/>
      <c r="Q29" s="7"/>
      <c r="R29" s="7"/>
      <c r="S29" s="7"/>
      <c r="T29" s="7"/>
      <c r="U29" s="7"/>
      <c r="V29" s="7"/>
      <c r="W29" s="7"/>
      <c r="X29" s="7"/>
      <c r="Y29" s="4"/>
      <c r="Z29" s="4"/>
      <c r="AA29" s="4"/>
      <c r="AB29" s="4"/>
      <c r="AC29" s="4"/>
      <c r="AD29" s="4"/>
      <c r="AE29" s="4"/>
      <c r="AF29" s="4"/>
      <c r="AG29" s="4"/>
      <c r="AH29" s="4"/>
      <c r="AI29" s="4"/>
      <c r="AJ29" s="4"/>
      <c r="AK29" s="4"/>
      <c r="AL29" s="4"/>
      <c r="AM29" s="4"/>
      <c r="AN29" s="4"/>
      <c r="AO29" s="4"/>
      <c r="AP29" s="4"/>
      <c r="AQ29" s="4"/>
    </row>
    <row r="30" spans="1:43" ht="15">
      <c r="A30" s="9" t="s">
        <v>120</v>
      </c>
      <c r="B30" s="6">
        <v>15</v>
      </c>
      <c r="C30" s="6">
        <v>13</v>
      </c>
      <c r="D30" s="7">
        <v>8</v>
      </c>
      <c r="E30" s="32">
        <v>7</v>
      </c>
      <c r="F30" s="8">
        <f t="shared" si="0"/>
        <v>1.1428571428571428</v>
      </c>
      <c r="G30" s="8">
        <f t="shared" si="1"/>
        <v>0.5333333333333333</v>
      </c>
      <c r="H30" s="7"/>
      <c r="I30" s="4"/>
      <c r="J30" s="4"/>
      <c r="K30" s="4"/>
      <c r="L30" s="4"/>
      <c r="M30" s="4"/>
      <c r="N30" s="4"/>
      <c r="O30" s="4"/>
      <c r="P30" s="4"/>
      <c r="Q30" s="4"/>
      <c r="R30" s="4"/>
      <c r="S30" s="4"/>
      <c r="T30" s="4"/>
      <c r="U30" s="4"/>
      <c r="V30" s="4"/>
      <c r="W30" s="4"/>
      <c r="X30" s="4"/>
      <c r="Y30" s="7"/>
      <c r="Z30" s="7"/>
      <c r="AA30" s="7"/>
      <c r="AB30" s="7"/>
      <c r="AC30" s="7"/>
      <c r="AD30" s="7"/>
      <c r="AE30" s="7"/>
      <c r="AF30" s="7"/>
      <c r="AG30" s="7"/>
      <c r="AH30" s="7"/>
      <c r="AI30" s="7"/>
      <c r="AJ30" s="7"/>
      <c r="AK30" s="7"/>
      <c r="AL30" s="7"/>
      <c r="AM30" s="7"/>
      <c r="AN30" s="7"/>
      <c r="AO30" s="7"/>
      <c r="AP30" s="7"/>
      <c r="AQ30" s="7"/>
    </row>
    <row r="31" spans="1:43" ht="15">
      <c r="A31" s="9" t="s">
        <v>121</v>
      </c>
      <c r="B31" s="6">
        <v>15</v>
      </c>
      <c r="C31" s="6">
        <v>10</v>
      </c>
      <c r="D31" s="7">
        <v>10</v>
      </c>
      <c r="E31" s="32">
        <v>7</v>
      </c>
      <c r="F31" s="8">
        <f t="shared" si="0"/>
        <v>1.1428571428571428</v>
      </c>
      <c r="G31" s="8">
        <f t="shared" si="1"/>
        <v>0.6666666666666666</v>
      </c>
      <c r="H31" s="7"/>
      <c r="I31" s="4"/>
      <c r="J31" s="4"/>
      <c r="K31" s="4"/>
      <c r="L31" s="4"/>
      <c r="M31" s="4"/>
      <c r="N31" s="4"/>
      <c r="O31" s="4"/>
      <c r="P31" s="4"/>
      <c r="Q31" s="4"/>
      <c r="R31" s="4"/>
      <c r="S31" s="4"/>
      <c r="T31" s="4"/>
      <c r="U31" s="4"/>
      <c r="V31" s="4"/>
      <c r="W31" s="4"/>
      <c r="X31" s="4"/>
      <c r="Y31" s="7"/>
      <c r="Z31" s="7"/>
      <c r="AA31" s="7"/>
      <c r="AB31" s="7"/>
      <c r="AC31" s="7"/>
      <c r="AD31" s="7"/>
      <c r="AE31" s="7"/>
      <c r="AF31" s="7"/>
      <c r="AG31" s="7"/>
      <c r="AH31" s="7"/>
      <c r="AI31" s="7"/>
      <c r="AJ31" s="7"/>
      <c r="AK31" s="7"/>
      <c r="AL31" s="7"/>
      <c r="AM31" s="7"/>
      <c r="AN31" s="7"/>
      <c r="AO31" s="7"/>
      <c r="AP31" s="7"/>
      <c r="AQ31" s="7"/>
    </row>
    <row r="32" spans="1:43" ht="15">
      <c r="A32" s="6" t="s">
        <v>25</v>
      </c>
      <c r="B32" s="6">
        <v>14</v>
      </c>
      <c r="C32" s="6">
        <v>7</v>
      </c>
      <c r="D32" s="7">
        <v>5</v>
      </c>
      <c r="E32" s="32">
        <v>4</v>
      </c>
      <c r="F32" s="8">
        <f t="shared" si="0"/>
        <v>2.5</v>
      </c>
      <c r="G32" s="8">
        <f t="shared" si="1"/>
        <v>0.35714285714285715</v>
      </c>
      <c r="H32" s="7"/>
      <c r="I32" s="4"/>
      <c r="J32" s="4"/>
      <c r="K32" s="4"/>
      <c r="L32" s="4"/>
      <c r="M32" s="4"/>
      <c r="N32" s="4"/>
      <c r="O32" s="4"/>
      <c r="P32" s="4"/>
      <c r="Q32" s="4"/>
      <c r="R32" s="4"/>
      <c r="S32" s="4"/>
      <c r="T32" s="4"/>
      <c r="U32" s="4"/>
      <c r="V32" s="4"/>
      <c r="W32" s="4"/>
      <c r="X32" s="4"/>
      <c r="Y32" s="7"/>
      <c r="Z32" s="7"/>
      <c r="AA32" s="7"/>
      <c r="AB32" s="7"/>
      <c r="AC32" s="7"/>
      <c r="AD32" s="7"/>
      <c r="AE32" s="7"/>
      <c r="AF32" s="7"/>
      <c r="AG32" s="7"/>
      <c r="AH32" s="7"/>
      <c r="AI32" s="7"/>
      <c r="AJ32" s="7"/>
      <c r="AK32" s="7"/>
      <c r="AL32" s="7"/>
      <c r="AM32" s="7"/>
      <c r="AN32" s="7"/>
      <c r="AO32" s="7"/>
      <c r="AP32" s="7"/>
      <c r="AQ32" s="7"/>
    </row>
    <row r="33" spans="1:43" ht="15">
      <c r="A33" s="6" t="s">
        <v>26</v>
      </c>
      <c r="B33" s="6">
        <v>14</v>
      </c>
      <c r="C33" s="6">
        <v>13</v>
      </c>
      <c r="D33" s="7">
        <v>8</v>
      </c>
      <c r="E33" s="32">
        <v>8</v>
      </c>
      <c r="F33" s="8">
        <f t="shared" si="0"/>
        <v>0.75</v>
      </c>
      <c r="G33" s="8">
        <f t="shared" si="1"/>
        <v>0.5714285714285714</v>
      </c>
      <c r="H33" s="4"/>
      <c r="I33" s="4"/>
      <c r="J33" s="4"/>
      <c r="K33" s="4"/>
      <c r="L33" s="4"/>
      <c r="M33" s="4"/>
      <c r="N33" s="4"/>
      <c r="O33" s="4"/>
      <c r="P33" s="4"/>
      <c r="Q33" s="4"/>
      <c r="R33" s="4"/>
      <c r="S33" s="4"/>
      <c r="T33" s="4"/>
      <c r="U33" s="4"/>
      <c r="V33" s="4"/>
      <c r="W33" s="4"/>
      <c r="X33" s="4"/>
      <c r="Y33" s="7"/>
      <c r="Z33" s="7"/>
      <c r="AA33" s="7"/>
      <c r="AB33" s="7"/>
      <c r="AC33" s="7"/>
      <c r="AD33" s="7"/>
      <c r="AE33" s="7"/>
      <c r="AF33" s="7"/>
      <c r="AG33" s="7"/>
      <c r="AH33" s="7"/>
      <c r="AI33" s="7"/>
      <c r="AJ33" s="7"/>
      <c r="AK33" s="7"/>
      <c r="AL33" s="7"/>
      <c r="AM33" s="7"/>
      <c r="AN33" s="7"/>
      <c r="AO33" s="7"/>
      <c r="AP33" s="7"/>
      <c r="AQ33" s="7"/>
    </row>
    <row r="34" spans="1:43" ht="15">
      <c r="A34" s="9" t="s">
        <v>43</v>
      </c>
      <c r="B34" s="6">
        <v>14</v>
      </c>
      <c r="C34" s="6">
        <v>0</v>
      </c>
      <c r="D34" s="4">
        <v>0</v>
      </c>
      <c r="E34" s="34">
        <v>12</v>
      </c>
      <c r="F34" s="8">
        <f aca="true" t="shared" si="2" ref="F34:F65">(B34-E34)/E34</f>
        <v>0.16666666666666666</v>
      </c>
      <c r="G34" s="8">
        <f aca="true" t="shared" si="3" ref="G34:G65">(D34/B34)</f>
        <v>0</v>
      </c>
      <c r="H34" s="7" t="s">
        <v>98</v>
      </c>
      <c r="I34" s="4"/>
      <c r="J34" s="4"/>
      <c r="K34" s="4"/>
      <c r="L34" s="4"/>
      <c r="M34" s="4"/>
      <c r="N34" s="4"/>
      <c r="O34" s="4"/>
      <c r="P34" s="4"/>
      <c r="Q34" s="4"/>
      <c r="R34" s="4"/>
      <c r="S34" s="4"/>
      <c r="T34" s="4"/>
      <c r="U34" s="4"/>
      <c r="V34" s="4"/>
      <c r="W34" s="4"/>
      <c r="X34" s="4"/>
      <c r="Y34" s="7"/>
      <c r="Z34" s="7"/>
      <c r="AA34" s="7"/>
      <c r="AB34" s="7"/>
      <c r="AC34" s="7"/>
      <c r="AD34" s="7"/>
      <c r="AE34" s="7"/>
      <c r="AF34" s="7"/>
      <c r="AG34" s="7"/>
      <c r="AH34" s="7"/>
      <c r="AI34" s="7"/>
      <c r="AJ34" s="7"/>
      <c r="AK34" s="7"/>
      <c r="AL34" s="7"/>
      <c r="AM34" s="7"/>
      <c r="AN34" s="7"/>
      <c r="AO34" s="7"/>
      <c r="AP34" s="7"/>
      <c r="AQ34" s="7"/>
    </row>
    <row r="35" spans="1:43" ht="15">
      <c r="A35" s="6" t="s">
        <v>76</v>
      </c>
      <c r="B35" s="6">
        <v>12</v>
      </c>
      <c r="C35" s="6">
        <v>12</v>
      </c>
      <c r="D35" s="7">
        <v>4</v>
      </c>
      <c r="E35" s="32">
        <v>0</v>
      </c>
      <c r="F35" s="8" t="e">
        <f t="shared" si="2"/>
        <v>#DIV/0!</v>
      </c>
      <c r="G35" s="8">
        <f t="shared" si="3"/>
        <v>0.3333333333333333</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row>
    <row r="36" spans="1:43" ht="15">
      <c r="A36" s="6" t="s">
        <v>55</v>
      </c>
      <c r="B36" s="6">
        <v>11</v>
      </c>
      <c r="C36" s="6">
        <v>8</v>
      </c>
      <c r="D36" s="7">
        <v>8</v>
      </c>
      <c r="E36" s="32">
        <v>5</v>
      </c>
      <c r="F36" s="8">
        <f t="shared" si="2"/>
        <v>1.2</v>
      </c>
      <c r="G36" s="8">
        <f t="shared" si="3"/>
        <v>0.7272727272727273</v>
      </c>
      <c r="H36" s="4"/>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row>
    <row r="37" spans="1:43" ht="15">
      <c r="A37" s="6" t="s">
        <v>1</v>
      </c>
      <c r="B37" s="6">
        <v>10</v>
      </c>
      <c r="C37" s="6">
        <v>4</v>
      </c>
      <c r="D37" s="4">
        <v>3</v>
      </c>
      <c r="E37" s="33">
        <v>5</v>
      </c>
      <c r="F37" s="8">
        <f t="shared" si="2"/>
        <v>1</v>
      </c>
      <c r="G37" s="8">
        <f t="shared" si="3"/>
        <v>0.3</v>
      </c>
      <c r="H37" s="7" t="s">
        <v>99</v>
      </c>
      <c r="I37" s="4"/>
      <c r="J37" s="4"/>
      <c r="K37" s="4"/>
      <c r="L37" s="4"/>
      <c r="M37" s="4"/>
      <c r="N37" s="4"/>
      <c r="O37" s="4"/>
      <c r="P37" s="4"/>
      <c r="Q37" s="4"/>
      <c r="R37" s="4"/>
      <c r="S37" s="4"/>
      <c r="T37" s="4"/>
      <c r="U37" s="4"/>
      <c r="V37" s="4"/>
      <c r="W37" s="4"/>
      <c r="X37" s="4"/>
      <c r="Y37" s="7"/>
      <c r="Z37" s="7"/>
      <c r="AA37" s="7"/>
      <c r="AB37" s="7"/>
      <c r="AC37" s="7"/>
      <c r="AD37" s="7"/>
      <c r="AE37" s="7"/>
      <c r="AF37" s="7"/>
      <c r="AG37" s="7"/>
      <c r="AH37" s="7"/>
      <c r="AI37" s="7"/>
      <c r="AJ37" s="7"/>
      <c r="AK37" s="7"/>
      <c r="AL37" s="7"/>
      <c r="AM37" s="7"/>
      <c r="AN37" s="7"/>
      <c r="AO37" s="7"/>
      <c r="AP37" s="7"/>
      <c r="AQ37" s="7"/>
    </row>
    <row r="38" spans="1:43" ht="15">
      <c r="A38" s="6" t="s">
        <v>4</v>
      </c>
      <c r="B38" s="6">
        <v>10</v>
      </c>
      <c r="C38" s="6">
        <v>10</v>
      </c>
      <c r="D38" s="7">
        <v>5</v>
      </c>
      <c r="E38" s="32">
        <v>10</v>
      </c>
      <c r="F38" s="8">
        <f t="shared" si="2"/>
        <v>0</v>
      </c>
      <c r="G38" s="8">
        <f t="shared" si="3"/>
        <v>0.5</v>
      </c>
      <c r="H38" s="19"/>
      <c r="I38" s="4"/>
      <c r="J38" s="4"/>
      <c r="K38" s="4"/>
      <c r="L38" s="4"/>
      <c r="M38" s="4"/>
      <c r="N38" s="4"/>
      <c r="O38" s="4"/>
      <c r="P38" s="4"/>
      <c r="Q38" s="4"/>
      <c r="R38" s="4"/>
      <c r="S38" s="4"/>
      <c r="T38" s="4"/>
      <c r="U38" s="4"/>
      <c r="V38" s="4"/>
      <c r="W38" s="4"/>
      <c r="X38" s="4"/>
      <c r="Y38" s="7"/>
      <c r="Z38" s="7"/>
      <c r="AA38" s="7"/>
      <c r="AB38" s="7"/>
      <c r="AC38" s="7"/>
      <c r="AD38" s="7"/>
      <c r="AE38" s="7"/>
      <c r="AF38" s="7"/>
      <c r="AG38" s="7"/>
      <c r="AH38" s="7"/>
      <c r="AI38" s="7"/>
      <c r="AJ38" s="7"/>
      <c r="AK38" s="7"/>
      <c r="AL38" s="7"/>
      <c r="AM38" s="7"/>
      <c r="AN38" s="7"/>
      <c r="AO38" s="7"/>
      <c r="AP38" s="7"/>
      <c r="AQ38" s="7"/>
    </row>
    <row r="39" spans="1:43" ht="15">
      <c r="A39" s="6" t="s">
        <v>16</v>
      </c>
      <c r="B39" s="6">
        <v>10</v>
      </c>
      <c r="C39" s="6">
        <v>10</v>
      </c>
      <c r="D39" s="7">
        <v>6</v>
      </c>
      <c r="E39" s="32">
        <v>3</v>
      </c>
      <c r="F39" s="8">
        <f t="shared" si="2"/>
        <v>2.3333333333333335</v>
      </c>
      <c r="G39" s="8">
        <f t="shared" si="3"/>
        <v>0.6</v>
      </c>
      <c r="H39" s="19"/>
      <c r="I39" s="4"/>
      <c r="J39" s="4"/>
      <c r="K39" s="4"/>
      <c r="L39" s="4"/>
      <c r="M39" s="4"/>
      <c r="N39" s="4"/>
      <c r="O39" s="4"/>
      <c r="P39" s="4"/>
      <c r="Q39" s="4"/>
      <c r="R39" s="4"/>
      <c r="S39" s="4"/>
      <c r="T39" s="4"/>
      <c r="U39" s="4"/>
      <c r="V39" s="4"/>
      <c r="W39" s="4"/>
      <c r="X39" s="4"/>
      <c r="Y39" s="7"/>
      <c r="Z39" s="7"/>
      <c r="AA39" s="7"/>
      <c r="AB39" s="7"/>
      <c r="AC39" s="7"/>
      <c r="AD39" s="7"/>
      <c r="AE39" s="7"/>
      <c r="AF39" s="7"/>
      <c r="AG39" s="7"/>
      <c r="AH39" s="7"/>
      <c r="AI39" s="7"/>
      <c r="AJ39" s="7"/>
      <c r="AK39" s="7"/>
      <c r="AL39" s="7"/>
      <c r="AM39" s="7"/>
      <c r="AN39" s="7"/>
      <c r="AO39" s="7"/>
      <c r="AP39" s="7"/>
      <c r="AQ39" s="7"/>
    </row>
    <row r="40" spans="1:43" ht="15">
      <c r="A40" s="6" t="s">
        <v>62</v>
      </c>
      <c r="B40" s="6">
        <v>10</v>
      </c>
      <c r="C40" s="6">
        <v>7</v>
      </c>
      <c r="D40" s="7">
        <v>7</v>
      </c>
      <c r="E40" s="32">
        <v>5</v>
      </c>
      <c r="F40" s="8">
        <f t="shared" si="2"/>
        <v>1</v>
      </c>
      <c r="G40" s="8">
        <f t="shared" si="3"/>
        <v>0.7</v>
      </c>
      <c r="H40" s="19"/>
      <c r="I40" s="4"/>
      <c r="J40" s="4"/>
      <c r="K40" s="4"/>
      <c r="L40" s="4"/>
      <c r="M40" s="4"/>
      <c r="N40" s="4"/>
      <c r="O40" s="4"/>
      <c r="P40" s="4"/>
      <c r="Q40" s="4"/>
      <c r="R40" s="4"/>
      <c r="S40" s="4"/>
      <c r="T40" s="4"/>
      <c r="U40" s="4"/>
      <c r="V40" s="4"/>
      <c r="W40" s="4"/>
      <c r="X40" s="4"/>
      <c r="Y40" s="7"/>
      <c r="Z40" s="7"/>
      <c r="AA40" s="7"/>
      <c r="AB40" s="7"/>
      <c r="AC40" s="7"/>
      <c r="AD40" s="7"/>
      <c r="AE40" s="7"/>
      <c r="AF40" s="7"/>
      <c r="AG40" s="7"/>
      <c r="AH40" s="7"/>
      <c r="AI40" s="7"/>
      <c r="AJ40" s="7"/>
      <c r="AK40" s="7"/>
      <c r="AL40" s="7"/>
      <c r="AM40" s="7"/>
      <c r="AN40" s="7"/>
      <c r="AO40" s="7"/>
      <c r="AP40" s="7"/>
      <c r="AQ40" s="7"/>
    </row>
    <row r="41" spans="1:43" ht="15">
      <c r="A41" s="9" t="s">
        <v>122</v>
      </c>
      <c r="B41" s="6">
        <v>9</v>
      </c>
      <c r="C41" s="6">
        <v>9</v>
      </c>
      <c r="D41" s="4">
        <v>6</v>
      </c>
      <c r="E41" s="34">
        <v>1</v>
      </c>
      <c r="F41" s="8">
        <f t="shared" si="2"/>
        <v>8</v>
      </c>
      <c r="G41" s="8">
        <f t="shared" si="3"/>
        <v>0.6666666666666666</v>
      </c>
      <c r="H41" s="20"/>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row>
    <row r="42" spans="1:43" ht="15">
      <c r="A42" s="10" t="s">
        <v>19</v>
      </c>
      <c r="B42" s="11">
        <v>9</v>
      </c>
      <c r="C42" s="11">
        <v>9</v>
      </c>
      <c r="D42" s="12">
        <v>2</v>
      </c>
      <c r="E42" s="35">
        <v>13</v>
      </c>
      <c r="F42" s="8">
        <f t="shared" si="2"/>
        <v>-0.3076923076923077</v>
      </c>
      <c r="G42" s="8">
        <f t="shared" si="3"/>
        <v>0.2222222222222222</v>
      </c>
      <c r="H42" s="20"/>
      <c r="I42" s="7"/>
      <c r="J42" s="7"/>
      <c r="K42" s="7"/>
      <c r="L42" s="7"/>
      <c r="M42" s="7"/>
      <c r="N42" s="7"/>
      <c r="O42" s="7"/>
      <c r="P42" s="7"/>
      <c r="Q42" s="7"/>
      <c r="R42" s="7"/>
      <c r="S42" s="7"/>
      <c r="T42" s="7"/>
      <c r="U42" s="7"/>
      <c r="V42" s="7"/>
      <c r="W42" s="7"/>
      <c r="X42" s="7"/>
      <c r="Y42" s="4"/>
      <c r="Z42" s="4"/>
      <c r="AA42" s="4"/>
      <c r="AB42" s="4"/>
      <c r="AC42" s="4"/>
      <c r="AD42" s="4"/>
      <c r="AE42" s="4"/>
      <c r="AF42" s="4"/>
      <c r="AG42" s="4"/>
      <c r="AH42" s="4"/>
      <c r="AI42" s="4"/>
      <c r="AJ42" s="4"/>
      <c r="AK42" s="4"/>
      <c r="AL42" s="4"/>
      <c r="AM42" s="4"/>
      <c r="AN42" s="4"/>
      <c r="AO42" s="4"/>
      <c r="AP42" s="4"/>
      <c r="AQ42" s="4"/>
    </row>
    <row r="43" spans="1:43" ht="15">
      <c r="A43" s="6" t="s">
        <v>28</v>
      </c>
      <c r="B43" s="6">
        <v>9</v>
      </c>
      <c r="C43" s="6">
        <v>6</v>
      </c>
      <c r="D43" s="7">
        <v>3</v>
      </c>
      <c r="E43" s="32">
        <v>4</v>
      </c>
      <c r="F43" s="8">
        <f t="shared" si="2"/>
        <v>1.25</v>
      </c>
      <c r="G43" s="8">
        <f t="shared" si="3"/>
        <v>0.3333333333333333</v>
      </c>
      <c r="H43" s="19"/>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row>
    <row r="44" spans="1:43" ht="15">
      <c r="A44" s="6" t="s">
        <v>65</v>
      </c>
      <c r="B44" s="6">
        <v>9</v>
      </c>
      <c r="C44" s="6">
        <v>5</v>
      </c>
      <c r="D44" s="4">
        <v>1</v>
      </c>
      <c r="E44" s="33">
        <v>1</v>
      </c>
      <c r="F44" s="8">
        <f t="shared" si="2"/>
        <v>8</v>
      </c>
      <c r="G44" s="8">
        <f t="shared" si="3"/>
        <v>0.1111111111111111</v>
      </c>
      <c r="H44" s="20"/>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43" ht="15">
      <c r="A45" s="6" t="s">
        <v>73</v>
      </c>
      <c r="B45" s="6">
        <v>9</v>
      </c>
      <c r="C45" s="6">
        <v>7</v>
      </c>
      <c r="D45" s="7">
        <v>2</v>
      </c>
      <c r="E45" s="32">
        <v>7</v>
      </c>
      <c r="F45" s="8">
        <f t="shared" si="2"/>
        <v>0.2857142857142857</v>
      </c>
      <c r="G45" s="8">
        <f t="shared" si="3"/>
        <v>0.2222222222222222</v>
      </c>
      <c r="H45" s="20"/>
      <c r="I45" s="7"/>
      <c r="J45" s="7"/>
      <c r="K45" s="7"/>
      <c r="L45" s="7"/>
      <c r="M45" s="7"/>
      <c r="N45" s="7"/>
      <c r="O45" s="7"/>
      <c r="P45" s="7"/>
      <c r="Q45" s="7"/>
      <c r="R45" s="7"/>
      <c r="S45" s="7"/>
      <c r="T45" s="7"/>
      <c r="U45" s="7"/>
      <c r="V45" s="7"/>
      <c r="W45" s="7"/>
      <c r="X45" s="7"/>
      <c r="Y45" s="4"/>
      <c r="Z45" s="4"/>
      <c r="AA45" s="4"/>
      <c r="AB45" s="4"/>
      <c r="AC45" s="4"/>
      <c r="AD45" s="4"/>
      <c r="AE45" s="4"/>
      <c r="AF45" s="4"/>
      <c r="AG45" s="4"/>
      <c r="AH45" s="4"/>
      <c r="AI45" s="4"/>
      <c r="AJ45" s="4"/>
      <c r="AK45" s="4"/>
      <c r="AL45" s="4"/>
      <c r="AM45" s="4"/>
      <c r="AN45" s="4"/>
      <c r="AO45" s="4"/>
      <c r="AP45" s="4"/>
      <c r="AQ45" s="4"/>
    </row>
    <row r="46" spans="1:43" ht="15">
      <c r="A46" s="6" t="s">
        <v>6</v>
      </c>
      <c r="B46" s="6">
        <v>8</v>
      </c>
      <c r="C46" s="6">
        <v>2</v>
      </c>
      <c r="D46" s="7">
        <v>2</v>
      </c>
      <c r="E46" s="32">
        <v>6</v>
      </c>
      <c r="F46" s="8">
        <f t="shared" si="2"/>
        <v>0.3333333333333333</v>
      </c>
      <c r="G46" s="8">
        <f t="shared" si="3"/>
        <v>0.25</v>
      </c>
      <c r="H46" s="1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row>
    <row r="47" spans="1:43" ht="15">
      <c r="A47" s="11" t="s">
        <v>7</v>
      </c>
      <c r="B47" s="11">
        <v>8</v>
      </c>
      <c r="C47" s="11">
        <v>7</v>
      </c>
      <c r="D47" s="12">
        <v>5</v>
      </c>
      <c r="E47" s="35">
        <v>17</v>
      </c>
      <c r="F47" s="8">
        <f t="shared" si="2"/>
        <v>-0.5294117647058824</v>
      </c>
      <c r="G47" s="8">
        <f t="shared" si="3"/>
        <v>0.625</v>
      </c>
      <c r="H47" s="19"/>
      <c r="I47" s="7"/>
      <c r="J47" s="7"/>
      <c r="K47" s="7"/>
      <c r="L47" s="7"/>
      <c r="M47" s="7"/>
      <c r="N47" s="7"/>
      <c r="O47" s="7"/>
      <c r="P47" s="7"/>
      <c r="Q47" s="7"/>
      <c r="R47" s="7"/>
      <c r="S47" s="7"/>
      <c r="T47" s="7"/>
      <c r="U47" s="7"/>
      <c r="V47" s="7"/>
      <c r="W47" s="7"/>
      <c r="X47" s="7"/>
      <c r="Y47" s="4"/>
      <c r="Z47" s="4"/>
      <c r="AA47" s="4"/>
      <c r="AB47" s="4"/>
      <c r="AC47" s="4"/>
      <c r="AD47" s="4"/>
      <c r="AE47" s="4"/>
      <c r="AF47" s="4"/>
      <c r="AG47" s="4"/>
      <c r="AH47" s="4"/>
      <c r="AI47" s="4"/>
      <c r="AJ47" s="4"/>
      <c r="AK47" s="4"/>
      <c r="AL47" s="4"/>
      <c r="AM47" s="4"/>
      <c r="AN47" s="4"/>
      <c r="AO47" s="4"/>
      <c r="AP47" s="4"/>
      <c r="AQ47" s="4"/>
    </row>
    <row r="48" spans="1:43" ht="15">
      <c r="A48" s="6" t="s">
        <v>35</v>
      </c>
      <c r="B48" s="6">
        <v>8</v>
      </c>
      <c r="C48" s="6">
        <v>4</v>
      </c>
      <c r="D48" s="4">
        <v>4</v>
      </c>
      <c r="E48" s="33">
        <v>3</v>
      </c>
      <c r="F48" s="8">
        <f t="shared" si="2"/>
        <v>1.6666666666666667</v>
      </c>
      <c r="G48" s="8">
        <f t="shared" si="3"/>
        <v>0.5</v>
      </c>
      <c r="H48" s="19"/>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1:43" ht="15">
      <c r="A49" s="6" t="s">
        <v>67</v>
      </c>
      <c r="B49" s="6">
        <v>8</v>
      </c>
      <c r="C49" s="6">
        <v>6</v>
      </c>
      <c r="D49" s="7">
        <v>4</v>
      </c>
      <c r="E49" s="32">
        <v>4</v>
      </c>
      <c r="F49" s="8">
        <f t="shared" si="2"/>
        <v>1</v>
      </c>
      <c r="G49" s="8">
        <f t="shared" si="3"/>
        <v>0.5</v>
      </c>
      <c r="H49" s="20"/>
      <c r="I49" s="4"/>
      <c r="J49" s="4"/>
      <c r="K49" s="4"/>
      <c r="L49" s="4"/>
      <c r="M49" s="4"/>
      <c r="N49" s="4"/>
      <c r="O49" s="4"/>
      <c r="P49" s="4"/>
      <c r="Q49" s="4"/>
      <c r="R49" s="4"/>
      <c r="S49" s="4"/>
      <c r="T49" s="4"/>
      <c r="U49" s="4"/>
      <c r="V49" s="4"/>
      <c r="W49" s="4"/>
      <c r="X49" s="4"/>
      <c r="Y49" s="7"/>
      <c r="Z49" s="7"/>
      <c r="AA49" s="7"/>
      <c r="AB49" s="7"/>
      <c r="AC49" s="7"/>
      <c r="AD49" s="7"/>
      <c r="AE49" s="7"/>
      <c r="AF49" s="7"/>
      <c r="AG49" s="7"/>
      <c r="AH49" s="7"/>
      <c r="AI49" s="7"/>
      <c r="AJ49" s="7"/>
      <c r="AK49" s="7"/>
      <c r="AL49" s="7"/>
      <c r="AM49" s="7"/>
      <c r="AN49" s="7"/>
      <c r="AO49" s="7"/>
      <c r="AP49" s="7"/>
      <c r="AQ49" s="7"/>
    </row>
    <row r="50" spans="1:43" ht="15">
      <c r="A50" s="6" t="s">
        <v>69</v>
      </c>
      <c r="B50" s="6">
        <v>8</v>
      </c>
      <c r="C50" s="6">
        <v>7</v>
      </c>
      <c r="D50" s="7">
        <v>1</v>
      </c>
      <c r="E50" s="32">
        <v>4</v>
      </c>
      <c r="F50" s="8">
        <f t="shared" si="2"/>
        <v>1</v>
      </c>
      <c r="G50" s="8">
        <f t="shared" si="3"/>
        <v>0.125</v>
      </c>
      <c r="H50" s="19"/>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row>
    <row r="51" spans="1:43" ht="15">
      <c r="A51" s="6" t="s">
        <v>82</v>
      </c>
      <c r="B51" s="6">
        <v>8</v>
      </c>
      <c r="C51" s="6">
        <v>7</v>
      </c>
      <c r="D51" s="33">
        <v>4</v>
      </c>
      <c r="E51" s="33">
        <v>8</v>
      </c>
      <c r="F51" s="8">
        <f t="shared" si="2"/>
        <v>0</v>
      </c>
      <c r="G51" s="8">
        <f t="shared" si="3"/>
        <v>0.5</v>
      </c>
      <c r="H51" s="20"/>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row>
    <row r="52" spans="1:43" ht="15">
      <c r="A52" s="17" t="s">
        <v>29</v>
      </c>
      <c r="B52" s="6">
        <v>7</v>
      </c>
      <c r="C52" s="6">
        <v>7</v>
      </c>
      <c r="D52" s="7">
        <v>7</v>
      </c>
      <c r="E52" s="32">
        <v>2</v>
      </c>
      <c r="F52" s="8">
        <f t="shared" si="2"/>
        <v>2.5</v>
      </c>
      <c r="G52" s="8">
        <f t="shared" si="3"/>
        <v>1</v>
      </c>
      <c r="H52" s="20"/>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1:43" ht="15">
      <c r="A53" s="6" t="s">
        <v>9</v>
      </c>
      <c r="B53" s="6">
        <v>7</v>
      </c>
      <c r="C53" s="6">
        <v>5</v>
      </c>
      <c r="D53" s="7">
        <v>5</v>
      </c>
      <c r="E53" s="32">
        <v>2</v>
      </c>
      <c r="F53" s="8">
        <f t="shared" si="2"/>
        <v>2.5</v>
      </c>
      <c r="G53" s="8">
        <f t="shared" si="3"/>
        <v>0.7142857142857143</v>
      </c>
      <c r="H53" s="20"/>
      <c r="I53" s="4"/>
      <c r="J53" s="4"/>
      <c r="K53" s="4"/>
      <c r="L53" s="4"/>
      <c r="M53" s="4"/>
      <c r="N53" s="4"/>
      <c r="O53" s="4"/>
      <c r="P53" s="4"/>
      <c r="Q53" s="4"/>
      <c r="R53" s="4"/>
      <c r="S53" s="4"/>
      <c r="T53" s="4"/>
      <c r="U53" s="4"/>
      <c r="V53" s="4"/>
      <c r="W53" s="4"/>
      <c r="X53" s="4"/>
      <c r="Y53" s="7"/>
      <c r="Z53" s="7"/>
      <c r="AA53" s="7"/>
      <c r="AB53" s="7"/>
      <c r="AC53" s="7"/>
      <c r="AD53" s="7"/>
      <c r="AE53" s="7"/>
      <c r="AF53" s="7"/>
      <c r="AG53" s="7"/>
      <c r="AH53" s="7"/>
      <c r="AI53" s="7"/>
      <c r="AJ53" s="7"/>
      <c r="AK53" s="7"/>
      <c r="AL53" s="7"/>
      <c r="AM53" s="7"/>
      <c r="AN53" s="7"/>
      <c r="AO53" s="7"/>
      <c r="AP53" s="7"/>
      <c r="AQ53" s="7"/>
    </row>
    <row r="54" spans="1:43" ht="15">
      <c r="A54" s="6" t="s">
        <v>34</v>
      </c>
      <c r="B54" s="6">
        <v>7</v>
      </c>
      <c r="C54" s="6">
        <v>4</v>
      </c>
      <c r="D54" s="7">
        <v>4</v>
      </c>
      <c r="E54" s="32">
        <v>6</v>
      </c>
      <c r="F54" s="8">
        <f t="shared" si="2"/>
        <v>0.16666666666666666</v>
      </c>
      <c r="G54" s="8">
        <f t="shared" si="3"/>
        <v>0.5714285714285714</v>
      </c>
      <c r="H54" s="20"/>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1:43" ht="15">
      <c r="A55" s="6" t="s">
        <v>40</v>
      </c>
      <c r="B55" s="6">
        <v>7</v>
      </c>
      <c r="C55" s="6">
        <v>6</v>
      </c>
      <c r="D55" s="4">
        <v>6</v>
      </c>
      <c r="E55" s="33">
        <v>3</v>
      </c>
      <c r="F55" s="8">
        <f t="shared" si="2"/>
        <v>1.3333333333333333</v>
      </c>
      <c r="G55" s="8">
        <f t="shared" si="3"/>
        <v>0.8571428571428571</v>
      </c>
      <c r="H55" s="19"/>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row>
    <row r="56" spans="1:43" ht="15">
      <c r="A56" s="6" t="s">
        <v>41</v>
      </c>
      <c r="B56" s="6">
        <v>7</v>
      </c>
      <c r="C56" s="6">
        <v>6</v>
      </c>
      <c r="D56" s="7">
        <v>4</v>
      </c>
      <c r="E56" s="32">
        <v>5</v>
      </c>
      <c r="F56" s="8">
        <f t="shared" si="2"/>
        <v>0.4</v>
      </c>
      <c r="G56" s="8">
        <f t="shared" si="3"/>
        <v>0.5714285714285714</v>
      </c>
      <c r="H56" s="19"/>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row>
    <row r="57" spans="1:43" ht="15">
      <c r="A57" s="6" t="s">
        <v>5</v>
      </c>
      <c r="B57" s="6">
        <v>6</v>
      </c>
      <c r="C57" s="6">
        <v>6</v>
      </c>
      <c r="D57" s="7">
        <v>3</v>
      </c>
      <c r="E57" s="32">
        <v>4</v>
      </c>
      <c r="F57" s="8">
        <f t="shared" si="2"/>
        <v>0.5</v>
      </c>
      <c r="G57" s="8">
        <f t="shared" si="3"/>
        <v>0.5</v>
      </c>
      <c r="H57" s="20"/>
      <c r="I57" s="4"/>
      <c r="J57" s="4"/>
      <c r="K57" s="4"/>
      <c r="L57" s="4"/>
      <c r="M57" s="4"/>
      <c r="N57" s="4"/>
      <c r="O57" s="4"/>
      <c r="P57" s="4"/>
      <c r="Q57" s="4"/>
      <c r="R57" s="4"/>
      <c r="S57" s="4"/>
      <c r="T57" s="4"/>
      <c r="U57" s="4"/>
      <c r="V57" s="4"/>
      <c r="W57" s="4"/>
      <c r="X57" s="4"/>
      <c r="Y57" s="7"/>
      <c r="Z57" s="7"/>
      <c r="AA57" s="7"/>
      <c r="AB57" s="7"/>
      <c r="AC57" s="7"/>
      <c r="AD57" s="7"/>
      <c r="AE57" s="7"/>
      <c r="AF57" s="7"/>
      <c r="AG57" s="7"/>
      <c r="AH57" s="7"/>
      <c r="AI57" s="7"/>
      <c r="AJ57" s="7"/>
      <c r="AK57" s="7"/>
      <c r="AL57" s="7"/>
      <c r="AM57" s="7"/>
      <c r="AN57" s="7"/>
      <c r="AO57" s="7"/>
      <c r="AP57" s="7"/>
      <c r="AQ57" s="7"/>
    </row>
    <row r="58" spans="1:43" ht="15">
      <c r="A58" s="6" t="s">
        <v>14</v>
      </c>
      <c r="B58" s="6">
        <v>6</v>
      </c>
      <c r="C58" s="6">
        <v>1</v>
      </c>
      <c r="D58" s="7">
        <v>1</v>
      </c>
      <c r="E58" s="32">
        <v>10</v>
      </c>
      <c r="F58" s="8">
        <f t="shared" si="2"/>
        <v>-0.4</v>
      </c>
      <c r="G58" s="8">
        <f t="shared" si="3"/>
        <v>0.16666666666666666</v>
      </c>
      <c r="H58" s="21"/>
      <c r="I58" s="4"/>
      <c r="J58" s="4"/>
      <c r="K58" s="4"/>
      <c r="L58" s="4"/>
      <c r="M58" s="4"/>
      <c r="N58" s="4"/>
      <c r="O58" s="4"/>
      <c r="P58" s="4"/>
      <c r="Q58" s="4"/>
      <c r="R58" s="4"/>
      <c r="S58" s="4"/>
      <c r="T58" s="4"/>
      <c r="U58" s="4"/>
      <c r="V58" s="4"/>
      <c r="W58" s="4"/>
      <c r="X58" s="4"/>
      <c r="Y58" s="7"/>
      <c r="Z58" s="7"/>
      <c r="AA58" s="7"/>
      <c r="AB58" s="7"/>
      <c r="AC58" s="7"/>
      <c r="AD58" s="7"/>
      <c r="AE58" s="7"/>
      <c r="AF58" s="7"/>
      <c r="AG58" s="7"/>
      <c r="AH58" s="7"/>
      <c r="AI58" s="7"/>
      <c r="AJ58" s="7"/>
      <c r="AK58" s="7"/>
      <c r="AL58" s="7"/>
      <c r="AM58" s="7"/>
      <c r="AN58" s="7"/>
      <c r="AO58" s="7"/>
      <c r="AP58" s="7"/>
      <c r="AQ58" s="7"/>
    </row>
    <row r="59" spans="1:43" ht="15">
      <c r="A59" s="6" t="s">
        <v>24</v>
      </c>
      <c r="B59" s="6">
        <v>6</v>
      </c>
      <c r="C59" s="6">
        <v>5</v>
      </c>
      <c r="D59" s="7">
        <v>4</v>
      </c>
      <c r="E59" s="32">
        <v>5</v>
      </c>
      <c r="F59" s="8">
        <f t="shared" si="2"/>
        <v>0.2</v>
      </c>
      <c r="G59" s="8">
        <f t="shared" si="3"/>
        <v>0.6666666666666666</v>
      </c>
      <c r="H59" s="19"/>
      <c r="I59" s="4"/>
      <c r="J59" s="4"/>
      <c r="K59" s="4"/>
      <c r="L59" s="4"/>
      <c r="M59" s="4"/>
      <c r="N59" s="4"/>
      <c r="O59" s="4"/>
      <c r="P59" s="4"/>
      <c r="Q59" s="4"/>
      <c r="R59" s="4"/>
      <c r="S59" s="4"/>
      <c r="T59" s="4"/>
      <c r="U59" s="4"/>
      <c r="V59" s="4"/>
      <c r="W59" s="4"/>
      <c r="X59" s="4"/>
      <c r="Y59" s="7"/>
      <c r="Z59" s="7"/>
      <c r="AA59" s="7"/>
      <c r="AB59" s="7"/>
      <c r="AC59" s="7"/>
      <c r="AD59" s="7"/>
      <c r="AE59" s="7"/>
      <c r="AF59" s="7"/>
      <c r="AG59" s="7"/>
      <c r="AH59" s="7"/>
      <c r="AI59" s="7"/>
      <c r="AJ59" s="7"/>
      <c r="AK59" s="7"/>
      <c r="AL59" s="7"/>
      <c r="AM59" s="7"/>
      <c r="AN59" s="7"/>
      <c r="AO59" s="7"/>
      <c r="AP59" s="7"/>
      <c r="AQ59" s="7"/>
    </row>
    <row r="60" spans="1:43" ht="15">
      <c r="A60" s="11" t="s">
        <v>47</v>
      </c>
      <c r="B60" s="11">
        <v>6</v>
      </c>
      <c r="C60" s="11">
        <v>4</v>
      </c>
      <c r="D60" s="13">
        <v>3</v>
      </c>
      <c r="E60" s="36">
        <v>10</v>
      </c>
      <c r="F60" s="8">
        <f t="shared" si="2"/>
        <v>-0.4</v>
      </c>
      <c r="G60" s="8">
        <f t="shared" si="3"/>
        <v>0.5</v>
      </c>
      <c r="H60" s="20"/>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row>
    <row r="61" spans="1:43" ht="15">
      <c r="A61" s="11" t="s">
        <v>56</v>
      </c>
      <c r="B61" s="11">
        <v>6</v>
      </c>
      <c r="C61" s="11">
        <v>4</v>
      </c>
      <c r="D61" s="13">
        <v>3</v>
      </c>
      <c r="E61" s="36">
        <v>8</v>
      </c>
      <c r="F61" s="8">
        <f t="shared" si="2"/>
        <v>-0.25</v>
      </c>
      <c r="G61" s="8">
        <f t="shared" si="3"/>
        <v>0.5</v>
      </c>
      <c r="H61" s="4"/>
      <c r="I61" s="4"/>
      <c r="J61" s="4"/>
      <c r="K61" s="4"/>
      <c r="L61" s="4"/>
      <c r="M61" s="4"/>
      <c r="N61" s="4"/>
      <c r="O61" s="4"/>
      <c r="P61" s="4"/>
      <c r="Q61" s="4"/>
      <c r="R61" s="4"/>
      <c r="S61" s="4"/>
      <c r="T61" s="4"/>
      <c r="U61" s="4"/>
      <c r="V61" s="4"/>
      <c r="W61" s="4"/>
      <c r="X61" s="4"/>
      <c r="Y61" s="7"/>
      <c r="Z61" s="7"/>
      <c r="AA61" s="7"/>
      <c r="AB61" s="7"/>
      <c r="AC61" s="7"/>
      <c r="AD61" s="7"/>
      <c r="AE61" s="7"/>
      <c r="AF61" s="7"/>
      <c r="AG61" s="7"/>
      <c r="AH61" s="7"/>
      <c r="AI61" s="7"/>
      <c r="AJ61" s="7"/>
      <c r="AK61" s="7"/>
      <c r="AL61" s="7"/>
      <c r="AM61" s="7"/>
      <c r="AN61" s="7"/>
      <c r="AO61" s="7"/>
      <c r="AP61" s="7"/>
      <c r="AQ61" s="7"/>
    </row>
    <row r="62" spans="1:43" ht="15">
      <c r="A62" s="11" t="s">
        <v>79</v>
      </c>
      <c r="B62" s="11">
        <v>6</v>
      </c>
      <c r="C62" s="11">
        <v>4</v>
      </c>
      <c r="D62" s="12">
        <v>3</v>
      </c>
      <c r="E62" s="35">
        <v>13</v>
      </c>
      <c r="F62" s="8">
        <f t="shared" si="2"/>
        <v>-0.5384615384615384</v>
      </c>
      <c r="G62" s="8">
        <f t="shared" si="3"/>
        <v>0.5</v>
      </c>
      <c r="H62" s="7"/>
      <c r="I62" s="4"/>
      <c r="J62" s="4"/>
      <c r="K62" s="4"/>
      <c r="L62" s="4"/>
      <c r="M62" s="4"/>
      <c r="N62" s="4"/>
      <c r="O62" s="4"/>
      <c r="P62" s="4"/>
      <c r="Q62" s="4"/>
      <c r="R62" s="4"/>
      <c r="S62" s="4"/>
      <c r="T62" s="4"/>
      <c r="U62" s="4"/>
      <c r="V62" s="4"/>
      <c r="W62" s="4"/>
      <c r="X62" s="4"/>
      <c r="Y62" s="7"/>
      <c r="Z62" s="7"/>
      <c r="AA62" s="7"/>
      <c r="AB62" s="7"/>
      <c r="AC62" s="7"/>
      <c r="AD62" s="7"/>
      <c r="AE62" s="7"/>
      <c r="AF62" s="7"/>
      <c r="AG62" s="7"/>
      <c r="AH62" s="7"/>
      <c r="AI62" s="7"/>
      <c r="AJ62" s="7"/>
      <c r="AK62" s="7"/>
      <c r="AL62" s="7"/>
      <c r="AM62" s="7"/>
      <c r="AN62" s="7"/>
      <c r="AO62" s="7"/>
      <c r="AP62" s="7"/>
      <c r="AQ62" s="7"/>
    </row>
    <row r="63" spans="1:43" ht="15">
      <c r="A63" s="9" t="s">
        <v>123</v>
      </c>
      <c r="B63" s="6">
        <v>5</v>
      </c>
      <c r="C63" s="6">
        <v>5</v>
      </c>
      <c r="D63" s="7">
        <v>5</v>
      </c>
      <c r="E63" s="32">
        <v>5</v>
      </c>
      <c r="F63" s="8">
        <f t="shared" si="2"/>
        <v>0</v>
      </c>
      <c r="G63" s="8">
        <f t="shared" si="3"/>
        <v>1</v>
      </c>
      <c r="H63" s="7"/>
      <c r="I63" s="4"/>
      <c r="J63" s="4"/>
      <c r="K63" s="4"/>
      <c r="L63" s="4"/>
      <c r="M63" s="4"/>
      <c r="N63" s="4"/>
      <c r="O63" s="4"/>
      <c r="P63" s="4"/>
      <c r="Q63" s="4"/>
      <c r="R63" s="4"/>
      <c r="S63" s="4"/>
      <c r="T63" s="4"/>
      <c r="U63" s="4"/>
      <c r="V63" s="4"/>
      <c r="W63" s="4"/>
      <c r="X63" s="4"/>
      <c r="Y63" s="7"/>
      <c r="Z63" s="7"/>
      <c r="AA63" s="7"/>
      <c r="AB63" s="7"/>
      <c r="AC63" s="7"/>
      <c r="AD63" s="7"/>
      <c r="AE63" s="7"/>
      <c r="AF63" s="7"/>
      <c r="AG63" s="7"/>
      <c r="AH63" s="7"/>
      <c r="AI63" s="7"/>
      <c r="AJ63" s="7"/>
      <c r="AK63" s="7"/>
      <c r="AL63" s="7"/>
      <c r="AM63" s="7"/>
      <c r="AN63" s="7"/>
      <c r="AO63" s="7"/>
      <c r="AP63" s="7"/>
      <c r="AQ63" s="7"/>
    </row>
    <row r="64" spans="1:43" ht="15">
      <c r="A64" s="6" t="s">
        <v>44</v>
      </c>
      <c r="B64" s="6">
        <v>5</v>
      </c>
      <c r="C64" s="6">
        <v>4</v>
      </c>
      <c r="D64" s="4">
        <v>4</v>
      </c>
      <c r="E64" s="33">
        <v>1</v>
      </c>
      <c r="F64" s="8">
        <f t="shared" si="2"/>
        <v>4</v>
      </c>
      <c r="G64" s="8">
        <f t="shared" si="3"/>
        <v>0.8</v>
      </c>
      <c r="H64" s="4"/>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row>
    <row r="65" spans="1:43" ht="15">
      <c r="A65" s="6" t="s">
        <v>64</v>
      </c>
      <c r="B65" s="6">
        <v>5</v>
      </c>
      <c r="C65" s="6">
        <v>3</v>
      </c>
      <c r="D65" s="7">
        <v>2</v>
      </c>
      <c r="E65" s="32">
        <v>3</v>
      </c>
      <c r="F65" s="8">
        <f t="shared" si="2"/>
        <v>0.6666666666666666</v>
      </c>
      <c r="G65" s="8">
        <f t="shared" si="3"/>
        <v>0.4</v>
      </c>
      <c r="H65" s="4"/>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row>
    <row r="66" spans="1:43" ht="15">
      <c r="A66" s="11" t="s">
        <v>66</v>
      </c>
      <c r="B66" s="11">
        <v>5</v>
      </c>
      <c r="C66" s="11">
        <v>3</v>
      </c>
      <c r="D66" s="13">
        <v>2</v>
      </c>
      <c r="E66" s="36">
        <v>6</v>
      </c>
      <c r="F66" s="8">
        <f aca="true" t="shared" si="4" ref="F66:F97">(B66-E66)/E66</f>
        <v>-0.16666666666666666</v>
      </c>
      <c r="G66" s="8">
        <f aca="true" t="shared" si="5" ref="G66:G97">(D66/B66)</f>
        <v>0.4</v>
      </c>
      <c r="H66" s="19"/>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row>
    <row r="67" spans="1:43" ht="15">
      <c r="A67" s="6" t="s">
        <v>3</v>
      </c>
      <c r="B67" s="6">
        <v>4</v>
      </c>
      <c r="C67" s="6">
        <v>1</v>
      </c>
      <c r="D67" s="7">
        <v>1</v>
      </c>
      <c r="E67" s="32">
        <v>3</v>
      </c>
      <c r="F67" s="8">
        <f t="shared" si="4"/>
        <v>0.3333333333333333</v>
      </c>
      <c r="G67" s="8">
        <f t="shared" si="5"/>
        <v>0.25</v>
      </c>
      <c r="H67" s="20"/>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row>
    <row r="68" spans="1:43" ht="15">
      <c r="A68" s="9" t="s">
        <v>116</v>
      </c>
      <c r="B68" s="6">
        <v>4</v>
      </c>
      <c r="C68" s="6">
        <v>4</v>
      </c>
      <c r="D68" s="4">
        <v>4</v>
      </c>
      <c r="E68" s="34">
        <v>3</v>
      </c>
      <c r="F68" s="8">
        <f t="shared" si="4"/>
        <v>0.3333333333333333</v>
      </c>
      <c r="G68" s="8">
        <f t="shared" si="5"/>
        <v>1</v>
      </c>
      <c r="H68" s="19"/>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row>
    <row r="69" spans="1:43" ht="15">
      <c r="A69" s="6" t="s">
        <v>10</v>
      </c>
      <c r="B69" s="6">
        <v>4</v>
      </c>
      <c r="C69" s="6">
        <v>0</v>
      </c>
      <c r="D69" s="4">
        <v>0</v>
      </c>
      <c r="E69" s="33">
        <v>0</v>
      </c>
      <c r="F69" s="8" t="e">
        <f t="shared" si="4"/>
        <v>#DIV/0!</v>
      </c>
      <c r="G69" s="8">
        <f t="shared" si="5"/>
        <v>0</v>
      </c>
      <c r="H69" s="19"/>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row>
    <row r="70" spans="1:43" ht="15">
      <c r="A70" s="6" t="s">
        <v>12</v>
      </c>
      <c r="B70" s="6">
        <v>4</v>
      </c>
      <c r="C70" s="6">
        <v>4</v>
      </c>
      <c r="D70" s="7">
        <v>3</v>
      </c>
      <c r="E70" s="32">
        <v>2</v>
      </c>
      <c r="F70" s="8">
        <f t="shared" si="4"/>
        <v>1</v>
      </c>
      <c r="G70" s="8">
        <f t="shared" si="5"/>
        <v>0.75</v>
      </c>
      <c r="H70" s="20"/>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row>
    <row r="71" spans="1:43" ht="15">
      <c r="A71" s="6" t="s">
        <v>36</v>
      </c>
      <c r="B71" s="6">
        <v>4</v>
      </c>
      <c r="C71" s="6">
        <v>4</v>
      </c>
      <c r="D71" s="4">
        <v>4</v>
      </c>
      <c r="E71" s="33">
        <v>3</v>
      </c>
      <c r="F71" s="8">
        <f t="shared" si="4"/>
        <v>0.3333333333333333</v>
      </c>
      <c r="G71" s="8">
        <f t="shared" si="5"/>
        <v>1</v>
      </c>
      <c r="H71" s="20"/>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row>
    <row r="72" spans="1:43" ht="15">
      <c r="A72" s="6" t="s">
        <v>54</v>
      </c>
      <c r="B72" s="6">
        <v>4</v>
      </c>
      <c r="C72" s="6">
        <v>1</v>
      </c>
      <c r="D72" s="4">
        <v>1</v>
      </c>
      <c r="E72" s="33">
        <v>4</v>
      </c>
      <c r="F72" s="8">
        <f t="shared" si="4"/>
        <v>0</v>
      </c>
      <c r="G72" s="8">
        <f t="shared" si="5"/>
        <v>0.25</v>
      </c>
      <c r="H72" s="20"/>
      <c r="I72" s="4"/>
      <c r="J72" s="4"/>
      <c r="K72" s="4"/>
      <c r="L72" s="4"/>
      <c r="M72" s="4"/>
      <c r="N72" s="4"/>
      <c r="O72" s="4"/>
      <c r="P72" s="4"/>
      <c r="Q72" s="4"/>
      <c r="R72" s="4"/>
      <c r="S72" s="4"/>
      <c r="T72" s="4"/>
      <c r="U72" s="4"/>
      <c r="V72" s="4"/>
      <c r="W72" s="4"/>
      <c r="X72" s="4"/>
      <c r="Y72" s="7"/>
      <c r="Z72" s="7"/>
      <c r="AA72" s="7"/>
      <c r="AB72" s="7"/>
      <c r="AC72" s="7"/>
      <c r="AD72" s="7"/>
      <c r="AE72" s="7"/>
      <c r="AF72" s="7"/>
      <c r="AG72" s="7"/>
      <c r="AH72" s="7"/>
      <c r="AI72" s="7"/>
      <c r="AJ72" s="7"/>
      <c r="AK72" s="7"/>
      <c r="AL72" s="7"/>
      <c r="AM72" s="7"/>
      <c r="AN72" s="7"/>
      <c r="AO72" s="7"/>
      <c r="AP72" s="7"/>
      <c r="AQ72" s="7"/>
    </row>
    <row r="73" spans="1:43" ht="15">
      <c r="A73" s="6" t="s">
        <v>72</v>
      </c>
      <c r="B73" s="6">
        <v>4</v>
      </c>
      <c r="C73" s="6">
        <v>4</v>
      </c>
      <c r="D73" s="7">
        <v>2</v>
      </c>
      <c r="E73" s="32">
        <v>0</v>
      </c>
      <c r="F73" s="8" t="e">
        <f t="shared" si="4"/>
        <v>#DIV/0!</v>
      </c>
      <c r="G73" s="8">
        <f t="shared" si="5"/>
        <v>0.5</v>
      </c>
      <c r="H73" s="4" t="s">
        <v>83</v>
      </c>
      <c r="I73" s="4"/>
      <c r="J73" s="4"/>
      <c r="K73" s="4"/>
      <c r="L73" s="4"/>
      <c r="M73" s="4"/>
      <c r="N73" s="4"/>
      <c r="O73" s="4"/>
      <c r="P73" s="4"/>
      <c r="Q73" s="4"/>
      <c r="R73" s="4"/>
      <c r="S73" s="4"/>
      <c r="T73" s="4"/>
      <c r="U73" s="4"/>
      <c r="V73" s="4"/>
      <c r="W73" s="4"/>
      <c r="X73" s="4"/>
      <c r="Y73" s="7"/>
      <c r="Z73" s="7"/>
      <c r="AA73" s="7"/>
      <c r="AB73" s="7"/>
      <c r="AC73" s="7"/>
      <c r="AD73" s="7"/>
      <c r="AE73" s="7"/>
      <c r="AF73" s="7"/>
      <c r="AG73" s="7"/>
      <c r="AH73" s="7"/>
      <c r="AI73" s="7"/>
      <c r="AJ73" s="7"/>
      <c r="AK73" s="7"/>
      <c r="AL73" s="7"/>
      <c r="AM73" s="7"/>
      <c r="AN73" s="7"/>
      <c r="AO73" s="7"/>
      <c r="AP73" s="7"/>
      <c r="AQ73" s="7"/>
    </row>
    <row r="74" spans="1:43" ht="15">
      <c r="A74" s="11" t="s">
        <v>78</v>
      </c>
      <c r="B74" s="11">
        <v>4</v>
      </c>
      <c r="C74" s="11">
        <v>4</v>
      </c>
      <c r="D74" s="12">
        <v>4</v>
      </c>
      <c r="E74" s="35">
        <v>8</v>
      </c>
      <c r="F74" s="8">
        <f t="shared" si="4"/>
        <v>-0.5</v>
      </c>
      <c r="G74" s="8">
        <f t="shared" si="5"/>
        <v>1</v>
      </c>
      <c r="H74" s="20"/>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row>
    <row r="75" spans="1:43" ht="15">
      <c r="A75" s="6" t="s">
        <v>22</v>
      </c>
      <c r="B75" s="6">
        <v>3</v>
      </c>
      <c r="C75" s="6">
        <v>1</v>
      </c>
      <c r="D75" s="7">
        <v>1</v>
      </c>
      <c r="E75" s="32">
        <v>1</v>
      </c>
      <c r="F75" s="8">
        <f t="shared" si="4"/>
        <v>2</v>
      </c>
      <c r="G75" s="8">
        <f t="shared" si="5"/>
        <v>0.3333333333333333</v>
      </c>
      <c r="H75" s="20"/>
      <c r="I75" s="7"/>
      <c r="J75" s="7"/>
      <c r="K75" s="7"/>
      <c r="L75" s="7"/>
      <c r="M75" s="7"/>
      <c r="N75" s="7"/>
      <c r="O75" s="7"/>
      <c r="P75" s="7"/>
      <c r="Q75" s="7"/>
      <c r="R75" s="7"/>
      <c r="S75" s="7"/>
      <c r="T75" s="7"/>
      <c r="U75" s="7"/>
      <c r="V75" s="7"/>
      <c r="W75" s="7"/>
      <c r="X75" s="7"/>
      <c r="Y75" s="4"/>
      <c r="Z75" s="4"/>
      <c r="AA75" s="4"/>
      <c r="AB75" s="4"/>
      <c r="AC75" s="4"/>
      <c r="AD75" s="4"/>
      <c r="AE75" s="4"/>
      <c r="AF75" s="4"/>
      <c r="AG75" s="4"/>
      <c r="AH75" s="4"/>
      <c r="AI75" s="4"/>
      <c r="AJ75" s="4"/>
      <c r="AK75" s="4"/>
      <c r="AL75" s="4"/>
      <c r="AM75" s="4"/>
      <c r="AN75" s="4"/>
      <c r="AO75" s="4"/>
      <c r="AP75" s="4"/>
      <c r="AQ75" s="4"/>
    </row>
    <row r="76" spans="1:43" ht="15">
      <c r="A76" s="6" t="s">
        <v>37</v>
      </c>
      <c r="B76" s="6">
        <v>3</v>
      </c>
      <c r="C76" s="6">
        <v>3</v>
      </c>
      <c r="D76" s="4">
        <v>0</v>
      </c>
      <c r="E76" s="33">
        <v>1</v>
      </c>
      <c r="F76" s="8">
        <f t="shared" si="4"/>
        <v>2</v>
      </c>
      <c r="G76" s="8">
        <f t="shared" si="5"/>
        <v>0</v>
      </c>
      <c r="H76" s="1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row>
    <row r="77" spans="1:43" ht="15">
      <c r="A77" s="6" t="s">
        <v>49</v>
      </c>
      <c r="B77" s="6">
        <v>3</v>
      </c>
      <c r="C77" s="6">
        <v>3</v>
      </c>
      <c r="D77" s="7">
        <v>1</v>
      </c>
      <c r="E77" s="32">
        <v>4</v>
      </c>
      <c r="F77" s="8">
        <f t="shared" si="4"/>
        <v>-0.25</v>
      </c>
      <c r="G77" s="8">
        <f t="shared" si="5"/>
        <v>0.3333333333333333</v>
      </c>
      <c r="H77" s="19"/>
      <c r="I77" s="22"/>
      <c r="J77" s="4"/>
      <c r="K77" s="4"/>
      <c r="L77" s="4"/>
      <c r="M77" s="4"/>
      <c r="N77" s="4"/>
      <c r="O77" s="4"/>
      <c r="P77" s="4"/>
      <c r="Q77" s="4"/>
      <c r="R77" s="4"/>
      <c r="S77" s="4"/>
      <c r="T77" s="4"/>
      <c r="U77" s="4"/>
      <c r="V77" s="4"/>
      <c r="W77" s="4"/>
      <c r="X77" s="4"/>
      <c r="Y77" s="7"/>
      <c r="Z77" s="7"/>
      <c r="AA77" s="7"/>
      <c r="AB77" s="7"/>
      <c r="AC77" s="7"/>
      <c r="AD77" s="7"/>
      <c r="AE77" s="7"/>
      <c r="AF77" s="7"/>
      <c r="AG77" s="7"/>
      <c r="AH77" s="7"/>
      <c r="AI77" s="7"/>
      <c r="AJ77" s="7"/>
      <c r="AK77" s="7"/>
      <c r="AL77" s="7"/>
      <c r="AM77" s="7"/>
      <c r="AN77" s="7"/>
      <c r="AO77" s="7"/>
      <c r="AP77" s="7"/>
      <c r="AQ77" s="7"/>
    </row>
    <row r="78" spans="1:43" ht="15">
      <c r="A78" s="11" t="s">
        <v>31</v>
      </c>
      <c r="B78" s="11">
        <v>3</v>
      </c>
      <c r="C78" s="11">
        <v>3</v>
      </c>
      <c r="D78" s="13">
        <v>3</v>
      </c>
      <c r="E78" s="36">
        <v>6</v>
      </c>
      <c r="F78" s="8">
        <f t="shared" si="4"/>
        <v>-0.5</v>
      </c>
      <c r="G78" s="8">
        <f t="shared" si="5"/>
        <v>1</v>
      </c>
      <c r="H78" s="20"/>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row>
    <row r="79" spans="1:43" ht="15">
      <c r="A79" s="9" t="s">
        <v>115</v>
      </c>
      <c r="B79" s="6">
        <v>2</v>
      </c>
      <c r="C79" s="6">
        <v>1</v>
      </c>
      <c r="D79" s="7">
        <v>1</v>
      </c>
      <c r="E79" s="32">
        <v>2</v>
      </c>
      <c r="F79" s="8">
        <f t="shared" si="4"/>
        <v>0</v>
      </c>
      <c r="G79" s="8">
        <f t="shared" si="5"/>
        <v>0.5</v>
      </c>
      <c r="H79" s="19"/>
      <c r="I79" s="4"/>
      <c r="J79" s="4"/>
      <c r="K79" s="4"/>
      <c r="L79" s="4"/>
      <c r="M79" s="4"/>
      <c r="N79" s="4"/>
      <c r="O79" s="4"/>
      <c r="P79" s="4"/>
      <c r="Q79" s="4"/>
      <c r="R79" s="4"/>
      <c r="S79" s="4"/>
      <c r="T79" s="4"/>
      <c r="U79" s="4"/>
      <c r="V79" s="4"/>
      <c r="W79" s="4"/>
      <c r="X79" s="4"/>
      <c r="Y79" s="7"/>
      <c r="Z79" s="7"/>
      <c r="AA79" s="7"/>
      <c r="AB79" s="7"/>
      <c r="AC79" s="7"/>
      <c r="AD79" s="7"/>
      <c r="AE79" s="7"/>
      <c r="AF79" s="7"/>
      <c r="AG79" s="7"/>
      <c r="AH79" s="7"/>
      <c r="AI79" s="7"/>
      <c r="AJ79" s="7"/>
      <c r="AK79" s="7"/>
      <c r="AL79" s="7"/>
      <c r="AM79" s="7"/>
      <c r="AN79" s="7"/>
      <c r="AO79" s="7"/>
      <c r="AP79" s="7"/>
      <c r="AQ79" s="7"/>
    </row>
    <row r="80" spans="1:43" ht="15">
      <c r="A80" s="9" t="s">
        <v>114</v>
      </c>
      <c r="B80" s="6">
        <v>2</v>
      </c>
      <c r="C80" s="6">
        <v>2</v>
      </c>
      <c r="D80" s="4">
        <v>0</v>
      </c>
      <c r="E80" s="34">
        <v>1</v>
      </c>
      <c r="F80" s="8">
        <f t="shared" si="4"/>
        <v>1</v>
      </c>
      <c r="G80" s="8">
        <f t="shared" si="5"/>
        <v>0</v>
      </c>
      <c r="H80" s="19"/>
      <c r="I80" s="4"/>
      <c r="J80" s="4"/>
      <c r="K80" s="4"/>
      <c r="L80" s="4"/>
      <c r="M80" s="4"/>
      <c r="N80" s="4"/>
      <c r="O80" s="4"/>
      <c r="P80" s="4"/>
      <c r="Q80" s="4"/>
      <c r="R80" s="4"/>
      <c r="S80" s="4"/>
      <c r="T80" s="4"/>
      <c r="U80" s="4"/>
      <c r="V80" s="4"/>
      <c r="W80" s="4"/>
      <c r="X80" s="4"/>
      <c r="Y80" s="7"/>
      <c r="Z80" s="7"/>
      <c r="AA80" s="7"/>
      <c r="AB80" s="7"/>
      <c r="AC80" s="7"/>
      <c r="AD80" s="7"/>
      <c r="AE80" s="7"/>
      <c r="AF80" s="7"/>
      <c r="AG80" s="7"/>
      <c r="AH80" s="7"/>
      <c r="AI80" s="7"/>
      <c r="AJ80" s="7"/>
      <c r="AK80" s="7"/>
      <c r="AL80" s="7"/>
      <c r="AM80" s="7"/>
      <c r="AN80" s="7"/>
      <c r="AO80" s="7"/>
      <c r="AP80" s="7"/>
      <c r="AQ80" s="7"/>
    </row>
    <row r="81" spans="1:43" ht="15">
      <c r="A81" s="10" t="s">
        <v>113</v>
      </c>
      <c r="B81" s="11">
        <v>2</v>
      </c>
      <c r="C81" s="11">
        <v>0</v>
      </c>
      <c r="D81" s="13">
        <v>0</v>
      </c>
      <c r="E81" s="36">
        <v>7</v>
      </c>
      <c r="F81" s="8">
        <f t="shared" si="4"/>
        <v>-0.7142857142857143</v>
      </c>
      <c r="G81" s="8">
        <f t="shared" si="5"/>
        <v>0</v>
      </c>
      <c r="H81" s="20"/>
      <c r="I81" s="4"/>
      <c r="J81" s="4"/>
      <c r="K81" s="4"/>
      <c r="L81" s="4"/>
      <c r="M81" s="4"/>
      <c r="N81" s="4"/>
      <c r="O81" s="4"/>
      <c r="P81" s="4"/>
      <c r="Q81" s="4"/>
      <c r="R81" s="4"/>
      <c r="S81" s="4"/>
      <c r="T81" s="4"/>
      <c r="U81" s="4"/>
      <c r="V81" s="4"/>
      <c r="W81" s="4"/>
      <c r="X81" s="4"/>
      <c r="Y81" s="7"/>
      <c r="Z81" s="7"/>
      <c r="AA81" s="7"/>
      <c r="AB81" s="7"/>
      <c r="AC81" s="7"/>
      <c r="AD81" s="7"/>
      <c r="AE81" s="7"/>
      <c r="AF81" s="7"/>
      <c r="AG81" s="7"/>
      <c r="AH81" s="7"/>
      <c r="AI81" s="7"/>
      <c r="AJ81" s="7"/>
      <c r="AK81" s="7"/>
      <c r="AL81" s="7"/>
      <c r="AM81" s="7"/>
      <c r="AN81" s="7"/>
      <c r="AO81" s="7"/>
      <c r="AP81" s="7"/>
      <c r="AQ81" s="7"/>
    </row>
    <row r="82" spans="1:43" ht="15">
      <c r="A82" s="9" t="s">
        <v>89</v>
      </c>
      <c r="B82" s="6">
        <v>2</v>
      </c>
      <c r="C82" s="6">
        <v>2</v>
      </c>
      <c r="D82" s="4">
        <v>2</v>
      </c>
      <c r="E82" s="34">
        <v>2</v>
      </c>
      <c r="F82" s="8">
        <f t="shared" si="4"/>
        <v>0</v>
      </c>
      <c r="G82" s="8">
        <f t="shared" si="5"/>
        <v>1</v>
      </c>
      <c r="H82" s="20"/>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row>
    <row r="83" spans="1:43" ht="15">
      <c r="A83" s="6" t="s">
        <v>46</v>
      </c>
      <c r="B83" s="6">
        <v>2</v>
      </c>
      <c r="C83" s="6">
        <v>2</v>
      </c>
      <c r="D83" s="4">
        <v>2</v>
      </c>
      <c r="E83" s="33">
        <v>1</v>
      </c>
      <c r="F83" s="8">
        <f t="shared" si="4"/>
        <v>1</v>
      </c>
      <c r="G83" s="8">
        <f t="shared" si="5"/>
        <v>1</v>
      </c>
      <c r="H83" s="20"/>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row>
    <row r="84" spans="1:43" ht="15">
      <c r="A84" s="9" t="s">
        <v>111</v>
      </c>
      <c r="B84" s="6">
        <v>2</v>
      </c>
      <c r="C84" s="6">
        <v>2</v>
      </c>
      <c r="D84" s="7">
        <v>2</v>
      </c>
      <c r="E84" s="32">
        <v>0</v>
      </c>
      <c r="F84" s="8" t="e">
        <f t="shared" si="4"/>
        <v>#DIV/0!</v>
      </c>
      <c r="G84" s="8">
        <f t="shared" si="5"/>
        <v>1</v>
      </c>
      <c r="H84" s="19"/>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row>
    <row r="85" spans="1:43" ht="15">
      <c r="A85" s="10" t="s">
        <v>110</v>
      </c>
      <c r="B85" s="11">
        <v>2</v>
      </c>
      <c r="C85" s="11">
        <v>1</v>
      </c>
      <c r="D85" s="12">
        <v>1</v>
      </c>
      <c r="E85" s="35">
        <v>9</v>
      </c>
      <c r="F85" s="8">
        <f t="shared" si="4"/>
        <v>-0.7777777777777778</v>
      </c>
      <c r="G85" s="8">
        <f t="shared" si="5"/>
        <v>0.5</v>
      </c>
      <c r="H85" s="19"/>
      <c r="I85" s="4"/>
      <c r="J85" s="4"/>
      <c r="K85" s="4"/>
      <c r="L85" s="4"/>
      <c r="M85" s="4"/>
      <c r="N85" s="4"/>
      <c r="O85" s="4"/>
      <c r="P85" s="4"/>
      <c r="Q85" s="4"/>
      <c r="R85" s="4"/>
      <c r="S85" s="4"/>
      <c r="T85" s="4"/>
      <c r="U85" s="4"/>
      <c r="V85" s="4"/>
      <c r="W85" s="4"/>
      <c r="X85" s="4"/>
      <c r="Y85" s="7"/>
      <c r="Z85" s="7"/>
      <c r="AA85" s="7"/>
      <c r="AB85" s="7"/>
      <c r="AC85" s="7"/>
      <c r="AD85" s="7"/>
      <c r="AE85" s="7"/>
      <c r="AF85" s="7"/>
      <c r="AG85" s="7"/>
      <c r="AH85" s="7"/>
      <c r="AI85" s="7"/>
      <c r="AJ85" s="7"/>
      <c r="AK85" s="7"/>
      <c r="AL85" s="7"/>
      <c r="AM85" s="7"/>
      <c r="AN85" s="7"/>
      <c r="AO85" s="7"/>
      <c r="AP85" s="7"/>
      <c r="AQ85" s="7"/>
    </row>
    <row r="86" spans="1:43" ht="15">
      <c r="A86" s="14" t="s">
        <v>112</v>
      </c>
      <c r="B86" s="6">
        <v>1</v>
      </c>
      <c r="C86" s="6">
        <v>1</v>
      </c>
      <c r="D86" s="7">
        <v>1</v>
      </c>
      <c r="E86" s="32">
        <v>1</v>
      </c>
      <c r="F86" s="8">
        <f t="shared" si="4"/>
        <v>0</v>
      </c>
      <c r="G86" s="8">
        <f t="shared" si="5"/>
        <v>1</v>
      </c>
      <c r="H86" s="20"/>
      <c r="I86" s="4"/>
      <c r="J86" s="4"/>
      <c r="K86" s="4"/>
      <c r="L86" s="4"/>
      <c r="M86" s="4"/>
      <c r="N86" s="4"/>
      <c r="O86" s="4"/>
      <c r="P86" s="4"/>
      <c r="Q86" s="4"/>
      <c r="R86" s="4"/>
      <c r="S86" s="4"/>
      <c r="T86" s="4"/>
      <c r="U86" s="4"/>
      <c r="V86" s="4"/>
      <c r="W86" s="4"/>
      <c r="X86" s="4"/>
      <c r="Y86" s="7"/>
      <c r="Z86" s="7"/>
      <c r="AA86" s="7"/>
      <c r="AB86" s="7"/>
      <c r="AC86" s="7"/>
      <c r="AD86" s="7"/>
      <c r="AE86" s="7"/>
      <c r="AF86" s="7"/>
      <c r="AG86" s="7"/>
      <c r="AH86" s="7"/>
      <c r="AI86" s="7"/>
      <c r="AJ86" s="7"/>
      <c r="AK86" s="7"/>
      <c r="AL86" s="7"/>
      <c r="AM86" s="7"/>
      <c r="AN86" s="7"/>
      <c r="AO86" s="7"/>
      <c r="AP86" s="7"/>
      <c r="AQ86" s="7"/>
    </row>
    <row r="87" spans="1:43" ht="15">
      <c r="A87" s="11" t="s">
        <v>2</v>
      </c>
      <c r="B87" s="11">
        <v>1</v>
      </c>
      <c r="C87" s="11">
        <v>1</v>
      </c>
      <c r="D87" s="12">
        <v>1</v>
      </c>
      <c r="E87" s="35">
        <v>16</v>
      </c>
      <c r="F87" s="8">
        <f t="shared" si="4"/>
        <v>-0.9375</v>
      </c>
      <c r="G87" s="8">
        <f t="shared" si="5"/>
        <v>1</v>
      </c>
      <c r="H87" s="19"/>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row>
    <row r="88" spans="1:43" ht="15">
      <c r="A88" s="11" t="s">
        <v>11</v>
      </c>
      <c r="B88" s="11">
        <v>1</v>
      </c>
      <c r="C88" s="11">
        <v>1</v>
      </c>
      <c r="D88" s="13">
        <v>1</v>
      </c>
      <c r="E88" s="36">
        <v>5</v>
      </c>
      <c r="F88" s="8">
        <f t="shared" si="4"/>
        <v>-0.8</v>
      </c>
      <c r="G88" s="8">
        <f t="shared" si="5"/>
        <v>1</v>
      </c>
      <c r="H88" s="20"/>
      <c r="I88" s="4"/>
      <c r="J88" s="4"/>
      <c r="K88" s="4"/>
      <c r="L88" s="4"/>
      <c r="M88" s="4"/>
      <c r="N88" s="4"/>
      <c r="O88" s="4"/>
      <c r="P88" s="4"/>
      <c r="Q88" s="4"/>
      <c r="R88" s="4"/>
      <c r="S88" s="4"/>
      <c r="T88" s="4"/>
      <c r="U88" s="4"/>
      <c r="V88" s="4"/>
      <c r="W88" s="4"/>
      <c r="X88" s="4"/>
      <c r="Y88" s="7"/>
      <c r="Z88" s="7"/>
      <c r="AA88" s="7"/>
      <c r="AB88" s="7"/>
      <c r="AC88" s="7"/>
      <c r="AD88" s="7"/>
      <c r="AE88" s="7"/>
      <c r="AF88" s="7"/>
      <c r="AG88" s="7"/>
      <c r="AH88" s="7"/>
      <c r="AI88" s="7"/>
      <c r="AJ88" s="7"/>
      <c r="AK88" s="7"/>
      <c r="AL88" s="7"/>
      <c r="AM88" s="7"/>
      <c r="AN88" s="7"/>
      <c r="AO88" s="7"/>
      <c r="AP88" s="7"/>
      <c r="AQ88" s="7"/>
    </row>
    <row r="89" spans="1:43" ht="15">
      <c r="A89" s="6" t="s">
        <v>20</v>
      </c>
      <c r="B89" s="6">
        <v>1</v>
      </c>
      <c r="C89" s="6">
        <v>1</v>
      </c>
      <c r="D89" s="4">
        <v>0</v>
      </c>
      <c r="E89" s="33">
        <v>0</v>
      </c>
      <c r="F89" s="8" t="e">
        <f t="shared" si="4"/>
        <v>#DIV/0!</v>
      </c>
      <c r="G89" s="8">
        <f t="shared" si="5"/>
        <v>0</v>
      </c>
      <c r="H89" s="20"/>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row>
    <row r="90" spans="1:43" ht="15">
      <c r="A90" s="11" t="s">
        <v>21</v>
      </c>
      <c r="B90" s="11">
        <v>1</v>
      </c>
      <c r="C90" s="11">
        <v>1</v>
      </c>
      <c r="D90" s="13">
        <v>0</v>
      </c>
      <c r="E90" s="36">
        <v>5</v>
      </c>
      <c r="F90" s="8">
        <f t="shared" si="4"/>
        <v>-0.8</v>
      </c>
      <c r="G90" s="8">
        <f t="shared" si="5"/>
        <v>0</v>
      </c>
      <c r="H90" s="20"/>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row>
    <row r="91" spans="1:43" ht="15">
      <c r="A91" s="6" t="s">
        <v>27</v>
      </c>
      <c r="B91" s="6">
        <v>1</v>
      </c>
      <c r="C91" s="6">
        <v>1</v>
      </c>
      <c r="D91" s="7">
        <v>1</v>
      </c>
      <c r="E91" s="32">
        <v>1</v>
      </c>
      <c r="F91" s="8">
        <f t="shared" si="4"/>
        <v>0</v>
      </c>
      <c r="G91" s="8">
        <f t="shared" si="5"/>
        <v>1</v>
      </c>
      <c r="H91" s="19"/>
      <c r="I91" s="4"/>
      <c r="J91" s="4"/>
      <c r="K91" s="4"/>
      <c r="L91" s="4"/>
      <c r="M91" s="4"/>
      <c r="N91" s="4"/>
      <c r="O91" s="4"/>
      <c r="P91" s="4"/>
      <c r="Q91" s="4"/>
      <c r="R91" s="4"/>
      <c r="S91" s="4"/>
      <c r="T91" s="4"/>
      <c r="U91" s="4"/>
      <c r="V91" s="4"/>
      <c r="W91" s="4"/>
      <c r="X91" s="4"/>
      <c r="Y91" s="7"/>
      <c r="Z91" s="7"/>
      <c r="AA91" s="7"/>
      <c r="AB91" s="7"/>
      <c r="AC91" s="7"/>
      <c r="AD91" s="7"/>
      <c r="AE91" s="7"/>
      <c r="AF91" s="7"/>
      <c r="AG91" s="7"/>
      <c r="AH91" s="7"/>
      <c r="AI91" s="7"/>
      <c r="AJ91" s="7"/>
      <c r="AK91" s="7"/>
      <c r="AL91" s="7"/>
      <c r="AM91" s="7"/>
      <c r="AN91" s="7"/>
      <c r="AO91" s="7"/>
      <c r="AP91" s="7"/>
      <c r="AQ91" s="7"/>
    </row>
    <row r="92" spans="1:43" ht="15">
      <c r="A92" s="9" t="s">
        <v>108</v>
      </c>
      <c r="B92" s="6">
        <v>1</v>
      </c>
      <c r="C92" s="6">
        <v>0</v>
      </c>
      <c r="D92" s="7">
        <v>0</v>
      </c>
      <c r="E92" s="32">
        <v>1</v>
      </c>
      <c r="F92" s="8">
        <f t="shared" si="4"/>
        <v>0</v>
      </c>
      <c r="G92" s="8">
        <f t="shared" si="5"/>
        <v>0</v>
      </c>
      <c r="H92" s="20"/>
      <c r="I92" s="4"/>
      <c r="J92" s="4"/>
      <c r="K92" s="4"/>
      <c r="L92" s="4"/>
      <c r="M92" s="4"/>
      <c r="N92" s="4"/>
      <c r="O92" s="4"/>
      <c r="P92" s="4"/>
      <c r="Q92" s="4"/>
      <c r="R92" s="4"/>
      <c r="S92" s="4"/>
      <c r="T92" s="4"/>
      <c r="U92" s="4"/>
      <c r="V92" s="4"/>
      <c r="W92" s="4"/>
      <c r="X92" s="4"/>
      <c r="Y92" s="7"/>
      <c r="Z92" s="7"/>
      <c r="AA92" s="7"/>
      <c r="AB92" s="7"/>
      <c r="AC92" s="7"/>
      <c r="AD92" s="7"/>
      <c r="AE92" s="7"/>
      <c r="AF92" s="7"/>
      <c r="AG92" s="7"/>
      <c r="AH92" s="7"/>
      <c r="AI92" s="7"/>
      <c r="AJ92" s="7"/>
      <c r="AK92" s="7"/>
      <c r="AL92" s="7"/>
      <c r="AM92" s="7"/>
      <c r="AN92" s="7"/>
      <c r="AO92" s="7"/>
      <c r="AP92" s="7"/>
      <c r="AQ92" s="7"/>
    </row>
    <row r="93" spans="1:43" ht="15">
      <c r="A93" s="9" t="s">
        <v>109</v>
      </c>
      <c r="B93" s="6">
        <v>1</v>
      </c>
      <c r="C93" s="6">
        <v>0</v>
      </c>
      <c r="D93" s="7">
        <v>0</v>
      </c>
      <c r="E93" s="32">
        <v>0</v>
      </c>
      <c r="F93" s="8" t="e">
        <f t="shared" si="4"/>
        <v>#DIV/0!</v>
      </c>
      <c r="G93" s="8">
        <f t="shared" si="5"/>
        <v>0</v>
      </c>
      <c r="H93" s="20"/>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row>
    <row r="94" spans="1:43" ht="15">
      <c r="A94" s="11" t="s">
        <v>60</v>
      </c>
      <c r="B94" s="11">
        <v>1</v>
      </c>
      <c r="C94" s="11">
        <v>1</v>
      </c>
      <c r="D94" s="13">
        <v>1</v>
      </c>
      <c r="E94" s="36">
        <v>7</v>
      </c>
      <c r="F94" s="8">
        <f t="shared" si="4"/>
        <v>-0.8571428571428571</v>
      </c>
      <c r="G94" s="8">
        <f t="shared" si="5"/>
        <v>1</v>
      </c>
      <c r="H94" s="20"/>
      <c r="I94" s="4"/>
      <c r="J94" s="4"/>
      <c r="K94" s="4"/>
      <c r="L94" s="4"/>
      <c r="M94" s="4"/>
      <c r="N94" s="4"/>
      <c r="O94" s="4"/>
      <c r="P94" s="4"/>
      <c r="Q94" s="4"/>
      <c r="R94" s="4"/>
      <c r="S94" s="4"/>
      <c r="T94" s="4"/>
      <c r="U94" s="4"/>
      <c r="V94" s="4"/>
      <c r="W94" s="4"/>
      <c r="X94" s="4"/>
      <c r="Y94" s="7"/>
      <c r="Z94" s="7"/>
      <c r="AA94" s="7"/>
      <c r="AB94" s="7"/>
      <c r="AC94" s="7"/>
      <c r="AD94" s="7"/>
      <c r="AE94" s="7"/>
      <c r="AF94" s="7"/>
      <c r="AG94" s="7"/>
      <c r="AH94" s="7"/>
      <c r="AI94" s="7"/>
      <c r="AJ94" s="7"/>
      <c r="AK94" s="7"/>
      <c r="AL94" s="7"/>
      <c r="AM94" s="7"/>
      <c r="AN94" s="7"/>
      <c r="AO94" s="7"/>
      <c r="AP94" s="7"/>
      <c r="AQ94" s="7"/>
    </row>
    <row r="95" spans="1:43" ht="15">
      <c r="A95" s="11" t="s">
        <v>71</v>
      </c>
      <c r="B95" s="11">
        <v>1</v>
      </c>
      <c r="C95" s="11">
        <v>0</v>
      </c>
      <c r="D95" s="12">
        <v>0</v>
      </c>
      <c r="E95" s="35">
        <v>10</v>
      </c>
      <c r="F95" s="8">
        <f t="shared" si="4"/>
        <v>-0.9</v>
      </c>
      <c r="G95" s="8">
        <f t="shared" si="5"/>
        <v>0</v>
      </c>
      <c r="H95" s="20"/>
      <c r="I95" s="4"/>
      <c r="J95" s="4"/>
      <c r="K95" s="4"/>
      <c r="L95" s="4"/>
      <c r="M95" s="4"/>
      <c r="N95" s="4"/>
      <c r="O95" s="4"/>
      <c r="P95" s="4"/>
      <c r="Q95" s="4"/>
      <c r="R95" s="4"/>
      <c r="S95" s="4"/>
      <c r="T95" s="4"/>
      <c r="U95" s="4"/>
      <c r="V95" s="4"/>
      <c r="W95" s="4"/>
      <c r="X95" s="4"/>
      <c r="Y95" s="7"/>
      <c r="Z95" s="7"/>
      <c r="AA95" s="7"/>
      <c r="AB95" s="7"/>
      <c r="AC95" s="7"/>
      <c r="AD95" s="7"/>
      <c r="AE95" s="7"/>
      <c r="AF95" s="7"/>
      <c r="AG95" s="7"/>
      <c r="AH95" s="7"/>
      <c r="AI95" s="7"/>
      <c r="AJ95" s="7"/>
      <c r="AK95" s="7"/>
      <c r="AL95" s="7"/>
      <c r="AM95" s="7"/>
      <c r="AN95" s="7"/>
      <c r="AO95" s="7"/>
      <c r="AP95" s="7"/>
      <c r="AQ95" s="7"/>
    </row>
    <row r="96" spans="1:43" ht="15">
      <c r="A96" s="6" t="s">
        <v>80</v>
      </c>
      <c r="B96" s="6">
        <v>1</v>
      </c>
      <c r="C96" s="6">
        <v>1</v>
      </c>
      <c r="D96" s="7">
        <v>0</v>
      </c>
      <c r="E96" s="32">
        <v>0</v>
      </c>
      <c r="F96" s="8" t="e">
        <f t="shared" si="4"/>
        <v>#DIV/0!</v>
      </c>
      <c r="G96" s="8">
        <f t="shared" si="5"/>
        <v>0</v>
      </c>
      <c r="H96" s="19"/>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row>
    <row r="97" spans="1:43" ht="15">
      <c r="A97" s="9" t="s">
        <v>103</v>
      </c>
      <c r="B97" s="6">
        <v>0</v>
      </c>
      <c r="C97" s="6">
        <v>0</v>
      </c>
      <c r="D97" s="7">
        <v>0</v>
      </c>
      <c r="E97" s="32">
        <v>0</v>
      </c>
      <c r="F97" s="8" t="e">
        <f t="shared" si="4"/>
        <v>#DIV/0!</v>
      </c>
      <c r="G97" s="8" t="e">
        <f t="shared" si="5"/>
        <v>#DIV/0!</v>
      </c>
      <c r="H97" s="19"/>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row>
    <row r="98" spans="1:43" ht="15">
      <c r="A98" s="9" t="s">
        <v>104</v>
      </c>
      <c r="B98" s="6">
        <v>0</v>
      </c>
      <c r="C98" s="6">
        <v>0</v>
      </c>
      <c r="D98" s="7">
        <v>0</v>
      </c>
      <c r="E98" s="32">
        <v>0</v>
      </c>
      <c r="F98" s="8" t="e">
        <f aca="true" t="shared" si="6" ref="F98:F111">(B98-E98)/E98</f>
        <v>#DIV/0!</v>
      </c>
      <c r="G98" s="8" t="e">
        <f aca="true" t="shared" si="7" ref="G98:G113">(D98/B98)</f>
        <v>#DIV/0!</v>
      </c>
      <c r="H98" s="19"/>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row>
    <row r="99" spans="1:43" ht="15">
      <c r="A99" s="9" t="s">
        <v>105</v>
      </c>
      <c r="B99" s="6">
        <v>0</v>
      </c>
      <c r="C99" s="6">
        <v>0</v>
      </c>
      <c r="D99" s="4">
        <v>0</v>
      </c>
      <c r="E99" s="34">
        <v>2</v>
      </c>
      <c r="F99" s="8">
        <f t="shared" si="6"/>
        <v>-1</v>
      </c>
      <c r="G99" s="8" t="e">
        <f t="shared" si="7"/>
        <v>#DIV/0!</v>
      </c>
      <c r="H99" s="7"/>
      <c r="I99" s="4"/>
      <c r="J99" s="4"/>
      <c r="K99" s="4"/>
      <c r="L99" s="4"/>
      <c r="M99" s="4"/>
      <c r="N99" s="4"/>
      <c r="O99" s="4"/>
      <c r="P99" s="4"/>
      <c r="Q99" s="4"/>
      <c r="R99" s="4"/>
      <c r="S99" s="4"/>
      <c r="T99" s="4"/>
      <c r="U99" s="4"/>
      <c r="V99" s="4"/>
      <c r="W99" s="4"/>
      <c r="X99" s="4"/>
      <c r="Y99" s="7"/>
      <c r="Z99" s="7"/>
      <c r="AA99" s="7"/>
      <c r="AB99" s="7"/>
      <c r="AC99" s="7"/>
      <c r="AD99" s="7"/>
      <c r="AE99" s="7"/>
      <c r="AF99" s="7"/>
      <c r="AG99" s="7"/>
      <c r="AH99" s="7"/>
      <c r="AI99" s="7"/>
      <c r="AJ99" s="7"/>
      <c r="AK99" s="7"/>
      <c r="AL99" s="7"/>
      <c r="AM99" s="7"/>
      <c r="AN99" s="7"/>
      <c r="AO99" s="7"/>
      <c r="AP99" s="7"/>
      <c r="AQ99" s="7"/>
    </row>
    <row r="100" spans="1:43" ht="15">
      <c r="A100" s="11" t="s">
        <v>39</v>
      </c>
      <c r="B100" s="11">
        <v>0</v>
      </c>
      <c r="C100" s="11">
        <v>0</v>
      </c>
      <c r="D100" s="13">
        <v>0</v>
      </c>
      <c r="E100" s="36">
        <v>1</v>
      </c>
      <c r="F100" s="8">
        <f t="shared" si="6"/>
        <v>-1</v>
      </c>
      <c r="G100" s="8" t="e">
        <f t="shared" si="7"/>
        <v>#DIV/0!</v>
      </c>
      <c r="H100" s="7"/>
      <c r="I100" s="4"/>
      <c r="J100" s="4"/>
      <c r="K100" s="4"/>
      <c r="L100" s="4"/>
      <c r="M100" s="4"/>
      <c r="N100" s="4"/>
      <c r="O100" s="4"/>
      <c r="P100" s="4"/>
      <c r="Q100" s="4"/>
      <c r="R100" s="4"/>
      <c r="S100" s="4"/>
      <c r="T100" s="4"/>
      <c r="U100" s="4"/>
      <c r="V100" s="4"/>
      <c r="W100" s="4"/>
      <c r="X100" s="4"/>
      <c r="Y100" s="7"/>
      <c r="Z100" s="7"/>
      <c r="AA100" s="7"/>
      <c r="AB100" s="7"/>
      <c r="AC100" s="7"/>
      <c r="AD100" s="7"/>
      <c r="AE100" s="7"/>
      <c r="AF100" s="7"/>
      <c r="AG100" s="7"/>
      <c r="AH100" s="7"/>
      <c r="AI100" s="7"/>
      <c r="AJ100" s="7"/>
      <c r="AK100" s="7"/>
      <c r="AL100" s="7"/>
      <c r="AM100" s="7"/>
      <c r="AN100" s="7"/>
      <c r="AO100" s="7"/>
      <c r="AP100" s="7"/>
      <c r="AQ100" s="7"/>
    </row>
    <row r="101" spans="1:43" ht="15">
      <c r="A101" s="9" t="s">
        <v>106</v>
      </c>
      <c r="B101" s="6">
        <v>0</v>
      </c>
      <c r="C101" s="6">
        <v>0</v>
      </c>
      <c r="D101" s="4">
        <v>0</v>
      </c>
      <c r="E101" s="34">
        <v>1</v>
      </c>
      <c r="F101" s="8">
        <f t="shared" si="6"/>
        <v>-1</v>
      </c>
      <c r="G101" s="8" t="e">
        <f t="shared" si="7"/>
        <v>#DIV/0!</v>
      </c>
      <c r="H101" s="4"/>
      <c r="I101" s="4"/>
      <c r="J101" s="4"/>
      <c r="K101" s="4"/>
      <c r="L101" s="4"/>
      <c r="M101" s="4"/>
      <c r="N101" s="4"/>
      <c r="O101" s="4"/>
      <c r="P101" s="4"/>
      <c r="Q101" s="4"/>
      <c r="R101" s="4"/>
      <c r="S101" s="4"/>
      <c r="T101" s="4"/>
      <c r="U101" s="4"/>
      <c r="V101" s="4"/>
      <c r="W101" s="4"/>
      <c r="X101" s="4"/>
      <c r="Y101" s="7"/>
      <c r="Z101" s="7"/>
      <c r="AA101" s="7"/>
      <c r="AB101" s="7"/>
      <c r="AC101" s="7"/>
      <c r="AD101" s="7"/>
      <c r="AE101" s="7"/>
      <c r="AF101" s="7"/>
      <c r="AG101" s="7"/>
      <c r="AH101" s="7"/>
      <c r="AI101" s="7"/>
      <c r="AJ101" s="7"/>
      <c r="AK101" s="7"/>
      <c r="AL101" s="7"/>
      <c r="AM101" s="7"/>
      <c r="AN101" s="7"/>
      <c r="AO101" s="7"/>
      <c r="AP101" s="7"/>
      <c r="AQ101" s="7"/>
    </row>
    <row r="102" spans="1:43" ht="15">
      <c r="A102" s="6" t="s">
        <v>42</v>
      </c>
      <c r="B102" s="6">
        <v>0</v>
      </c>
      <c r="C102" s="6">
        <v>0</v>
      </c>
      <c r="D102" s="7">
        <v>0</v>
      </c>
      <c r="E102" s="32">
        <v>0</v>
      </c>
      <c r="F102" s="8" t="e">
        <f t="shared" si="6"/>
        <v>#DIV/0!</v>
      </c>
      <c r="G102" s="8" t="e">
        <f t="shared" si="7"/>
        <v>#DIV/0!</v>
      </c>
      <c r="H102" s="4"/>
      <c r="I102" s="4"/>
      <c r="J102" s="4"/>
      <c r="K102" s="4"/>
      <c r="L102" s="4"/>
      <c r="M102" s="4"/>
      <c r="N102" s="4"/>
      <c r="O102" s="4"/>
      <c r="P102" s="4"/>
      <c r="Q102" s="4"/>
      <c r="R102" s="4"/>
      <c r="S102" s="4"/>
      <c r="T102" s="4"/>
      <c r="U102" s="4"/>
      <c r="V102" s="4"/>
      <c r="W102" s="4"/>
      <c r="X102" s="4"/>
      <c r="Y102" s="7"/>
      <c r="Z102" s="7"/>
      <c r="AA102" s="7"/>
      <c r="AB102" s="7"/>
      <c r="AC102" s="7"/>
      <c r="AD102" s="7"/>
      <c r="AE102" s="7"/>
      <c r="AF102" s="7"/>
      <c r="AG102" s="7"/>
      <c r="AH102" s="7"/>
      <c r="AI102" s="7"/>
      <c r="AJ102" s="7"/>
      <c r="AK102" s="7"/>
      <c r="AL102" s="7"/>
      <c r="AM102" s="7"/>
      <c r="AN102" s="7"/>
      <c r="AO102" s="7"/>
      <c r="AP102" s="7"/>
      <c r="AQ102" s="7"/>
    </row>
    <row r="103" spans="1:43" ht="15">
      <c r="A103" s="15" t="s">
        <v>58</v>
      </c>
      <c r="B103" s="6">
        <v>0</v>
      </c>
      <c r="C103" s="6">
        <v>0</v>
      </c>
      <c r="D103" s="7">
        <v>0</v>
      </c>
      <c r="E103" s="32">
        <v>0</v>
      </c>
      <c r="F103" s="8" t="e">
        <f t="shared" si="6"/>
        <v>#DIV/0!</v>
      </c>
      <c r="G103" s="8" t="e">
        <f t="shared" si="7"/>
        <v>#DIV/0!</v>
      </c>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row>
    <row r="104" spans="1:43" ht="15">
      <c r="A104" s="6" t="s">
        <v>74</v>
      </c>
      <c r="B104" s="6">
        <v>0</v>
      </c>
      <c r="C104" s="6">
        <v>0</v>
      </c>
      <c r="D104" s="4">
        <v>0</v>
      </c>
      <c r="E104" s="33">
        <v>2</v>
      </c>
      <c r="F104" s="8">
        <f t="shared" si="6"/>
        <v>-1</v>
      </c>
      <c r="G104" s="8" t="e">
        <f t="shared" si="7"/>
        <v>#DIV/0!</v>
      </c>
      <c r="H104" s="4"/>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row>
    <row r="105" spans="1:43" ht="15">
      <c r="A105" s="9" t="s">
        <v>107</v>
      </c>
      <c r="B105" s="6">
        <v>0</v>
      </c>
      <c r="C105" s="6">
        <v>0</v>
      </c>
      <c r="D105" s="4">
        <v>0</v>
      </c>
      <c r="E105" s="34">
        <v>0</v>
      </c>
      <c r="F105" s="8" t="e">
        <f t="shared" si="6"/>
        <v>#DIV/0!</v>
      </c>
      <c r="G105" s="8" t="e">
        <f t="shared" si="7"/>
        <v>#DIV/0!</v>
      </c>
      <c r="H105" s="4"/>
      <c r="I105" s="4"/>
      <c r="J105" s="4"/>
      <c r="K105" s="4"/>
      <c r="L105" s="4"/>
      <c r="M105" s="4"/>
      <c r="N105" s="4"/>
      <c r="O105" s="4"/>
      <c r="P105" s="4"/>
      <c r="Q105" s="4"/>
      <c r="R105" s="4"/>
      <c r="S105" s="4"/>
      <c r="T105" s="4"/>
      <c r="U105" s="4"/>
      <c r="V105" s="4"/>
      <c r="W105" s="4"/>
      <c r="X105" s="4"/>
      <c r="Y105" s="7"/>
      <c r="Z105" s="7"/>
      <c r="AA105" s="7"/>
      <c r="AB105" s="7"/>
      <c r="AC105" s="7"/>
      <c r="AD105" s="7"/>
      <c r="AE105" s="7"/>
      <c r="AF105" s="7"/>
      <c r="AG105" s="7"/>
      <c r="AH105" s="7"/>
      <c r="AI105" s="7"/>
      <c r="AJ105" s="7"/>
      <c r="AK105" s="7"/>
      <c r="AL105" s="7"/>
      <c r="AM105" s="7"/>
      <c r="AN105" s="7"/>
      <c r="AO105" s="7"/>
      <c r="AP105" s="7"/>
      <c r="AQ105" s="7"/>
    </row>
    <row r="106" spans="1:43" ht="15">
      <c r="A106" s="10" t="s">
        <v>88</v>
      </c>
      <c r="B106" s="11">
        <v>0</v>
      </c>
      <c r="C106" s="11">
        <v>0</v>
      </c>
      <c r="D106" s="12">
        <v>0</v>
      </c>
      <c r="E106" s="35">
        <v>1</v>
      </c>
      <c r="F106" s="8">
        <f t="shared" si="6"/>
        <v>-1</v>
      </c>
      <c r="G106" s="8" t="e">
        <f t="shared" si="7"/>
        <v>#DIV/0!</v>
      </c>
      <c r="H106" s="4"/>
      <c r="I106" s="4"/>
      <c r="J106" s="4"/>
      <c r="K106" s="4"/>
      <c r="L106" s="4"/>
      <c r="M106" s="4"/>
      <c r="N106" s="4"/>
      <c r="O106" s="4"/>
      <c r="P106" s="4"/>
      <c r="Q106" s="4"/>
      <c r="R106" s="4"/>
      <c r="S106" s="4"/>
      <c r="T106" s="4"/>
      <c r="U106" s="4"/>
      <c r="V106" s="4"/>
      <c r="W106" s="4"/>
      <c r="X106" s="4"/>
      <c r="Y106" s="7"/>
      <c r="Z106" s="7"/>
      <c r="AA106" s="7"/>
      <c r="AB106" s="7"/>
      <c r="AC106" s="7"/>
      <c r="AD106" s="7"/>
      <c r="AE106" s="7"/>
      <c r="AF106" s="7"/>
      <c r="AG106" s="7"/>
      <c r="AH106" s="7"/>
      <c r="AI106" s="7"/>
      <c r="AJ106" s="7"/>
      <c r="AK106" s="7"/>
      <c r="AL106" s="7"/>
      <c r="AM106" s="7"/>
      <c r="AN106" s="7"/>
      <c r="AO106" s="7"/>
      <c r="AP106" s="7"/>
      <c r="AQ106" s="7"/>
    </row>
    <row r="107" spans="1:43" ht="15">
      <c r="A107" s="1" t="s">
        <v>90</v>
      </c>
      <c r="B107" s="2"/>
      <c r="C107" s="2"/>
      <c r="D107" s="3"/>
      <c r="E107" s="37"/>
      <c r="F107" s="8" t="e">
        <f t="shared" si="6"/>
        <v>#DIV/0!</v>
      </c>
      <c r="G107" s="8" t="e">
        <f t="shared" si="7"/>
        <v>#DIV/0!</v>
      </c>
      <c r="H107" s="4" t="s">
        <v>95</v>
      </c>
      <c r="I107" s="4"/>
      <c r="J107" s="4"/>
      <c r="K107" s="4"/>
      <c r="L107" s="4"/>
      <c r="M107" s="4"/>
      <c r="N107" s="4"/>
      <c r="O107" s="4"/>
      <c r="P107" s="4"/>
      <c r="Q107" s="4"/>
      <c r="R107" s="4"/>
      <c r="S107" s="4"/>
      <c r="T107" s="4"/>
      <c r="U107" s="4"/>
      <c r="V107" s="4"/>
      <c r="W107" s="4"/>
      <c r="X107" s="4"/>
      <c r="Y107" s="7"/>
      <c r="Z107" s="7"/>
      <c r="AA107" s="7"/>
      <c r="AB107" s="7"/>
      <c r="AC107" s="7"/>
      <c r="AD107" s="7"/>
      <c r="AE107" s="7"/>
      <c r="AF107" s="7"/>
      <c r="AG107" s="7"/>
      <c r="AH107" s="7"/>
      <c r="AI107" s="7"/>
      <c r="AJ107" s="7"/>
      <c r="AK107" s="7"/>
      <c r="AL107" s="7"/>
      <c r="AM107" s="7"/>
      <c r="AN107" s="7"/>
      <c r="AO107" s="7"/>
      <c r="AP107" s="7"/>
      <c r="AQ107" s="7"/>
    </row>
    <row r="108" spans="1:43" ht="15">
      <c r="A108" s="2" t="s">
        <v>15</v>
      </c>
      <c r="B108" s="2"/>
      <c r="C108" s="2"/>
      <c r="D108" s="3"/>
      <c r="E108" s="37"/>
      <c r="F108" s="8" t="e">
        <f t="shared" si="6"/>
        <v>#DIV/0!</v>
      </c>
      <c r="G108" s="8" t="e">
        <f t="shared" si="7"/>
        <v>#DIV/0!</v>
      </c>
      <c r="H108" s="7" t="s">
        <v>97</v>
      </c>
      <c r="I108" s="4"/>
      <c r="J108" s="4"/>
      <c r="K108" s="4"/>
      <c r="L108" s="4"/>
      <c r="M108" s="4"/>
      <c r="N108" s="4"/>
      <c r="O108" s="4"/>
      <c r="P108" s="4"/>
      <c r="Q108" s="4"/>
      <c r="R108" s="4"/>
      <c r="S108" s="4"/>
      <c r="T108" s="4"/>
      <c r="U108" s="4"/>
      <c r="V108" s="4"/>
      <c r="W108" s="4"/>
      <c r="X108" s="4"/>
      <c r="Y108" s="7"/>
      <c r="Z108" s="7"/>
      <c r="AA108" s="7"/>
      <c r="AB108" s="7"/>
      <c r="AC108" s="7"/>
      <c r="AD108" s="7"/>
      <c r="AE108" s="7"/>
      <c r="AF108" s="7"/>
      <c r="AG108" s="7"/>
      <c r="AH108" s="7"/>
      <c r="AI108" s="7"/>
      <c r="AJ108" s="7"/>
      <c r="AK108" s="7"/>
      <c r="AL108" s="7"/>
      <c r="AM108" s="7"/>
      <c r="AN108" s="7"/>
      <c r="AO108" s="7"/>
      <c r="AP108" s="7"/>
      <c r="AQ108" s="7"/>
    </row>
    <row r="109" spans="1:43" ht="15">
      <c r="A109" s="2" t="s">
        <v>38</v>
      </c>
      <c r="B109" s="2"/>
      <c r="C109" s="2"/>
      <c r="D109" s="3"/>
      <c r="E109" s="37"/>
      <c r="F109" s="16" t="e">
        <f t="shared" si="6"/>
        <v>#DIV/0!</v>
      </c>
      <c r="G109" s="8" t="e">
        <f t="shared" si="7"/>
        <v>#DIV/0!</v>
      </c>
      <c r="H109" s="7" t="s">
        <v>96</v>
      </c>
      <c r="I109" s="4"/>
      <c r="J109" s="4"/>
      <c r="K109" s="4"/>
      <c r="L109" s="4"/>
      <c r="M109" s="4"/>
      <c r="N109" s="4"/>
      <c r="O109" s="4"/>
      <c r="P109" s="4"/>
      <c r="Q109" s="4"/>
      <c r="R109" s="4"/>
      <c r="S109" s="4"/>
      <c r="T109" s="4"/>
      <c r="U109" s="4"/>
      <c r="V109" s="4"/>
      <c r="W109" s="4"/>
      <c r="X109" s="4"/>
      <c r="Y109" s="7"/>
      <c r="Z109" s="7"/>
      <c r="AA109" s="7"/>
      <c r="AB109" s="7"/>
      <c r="AC109" s="7"/>
      <c r="AD109" s="7"/>
      <c r="AE109" s="7"/>
      <c r="AF109" s="7"/>
      <c r="AG109" s="7"/>
      <c r="AH109" s="7"/>
      <c r="AI109" s="7"/>
      <c r="AJ109" s="7"/>
      <c r="AK109" s="7"/>
      <c r="AL109" s="7"/>
      <c r="AM109" s="7"/>
      <c r="AN109" s="7"/>
      <c r="AO109" s="7"/>
      <c r="AP109" s="7"/>
      <c r="AQ109" s="7"/>
    </row>
    <row r="110" spans="1:43" ht="15">
      <c r="A110" s="1" t="s">
        <v>94</v>
      </c>
      <c r="B110" s="2"/>
      <c r="C110" s="2"/>
      <c r="D110" s="3"/>
      <c r="E110" s="37"/>
      <c r="F110" s="8" t="e">
        <f t="shared" si="6"/>
        <v>#DIV/0!</v>
      </c>
      <c r="G110" s="8" t="e">
        <f t="shared" si="7"/>
        <v>#DIV/0!</v>
      </c>
      <c r="H110" s="4" t="s">
        <v>100</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row>
    <row r="111" spans="1:43" ht="15">
      <c r="A111" s="2" t="s">
        <v>77</v>
      </c>
      <c r="B111" s="2"/>
      <c r="C111" s="2"/>
      <c r="D111" s="3"/>
      <c r="E111" s="37"/>
      <c r="F111" s="8" t="e">
        <f t="shared" si="6"/>
        <v>#DIV/0!</v>
      </c>
      <c r="G111" s="8" t="e">
        <f t="shared" si="7"/>
        <v>#DIV/0!</v>
      </c>
      <c r="H111" s="4" t="s">
        <v>93</v>
      </c>
      <c r="I111" s="4"/>
      <c r="J111" s="4"/>
      <c r="K111" s="4"/>
      <c r="L111" s="4"/>
      <c r="M111" s="4"/>
      <c r="N111" s="4"/>
      <c r="O111" s="4"/>
      <c r="P111" s="4"/>
      <c r="Q111" s="4"/>
      <c r="R111" s="4"/>
      <c r="S111" s="4"/>
      <c r="T111" s="4"/>
      <c r="U111" s="4"/>
      <c r="V111" s="4"/>
      <c r="W111" s="4"/>
      <c r="X111" s="4"/>
      <c r="Y111" s="7"/>
      <c r="Z111" s="7"/>
      <c r="AA111" s="7"/>
      <c r="AB111" s="7"/>
      <c r="AC111" s="7"/>
      <c r="AD111" s="7"/>
      <c r="AE111" s="7"/>
      <c r="AF111" s="7"/>
      <c r="AG111" s="7"/>
      <c r="AH111" s="7"/>
      <c r="AI111" s="7"/>
      <c r="AJ111" s="7"/>
      <c r="AK111" s="7"/>
      <c r="AL111" s="7"/>
      <c r="AM111" s="7"/>
      <c r="AN111" s="7"/>
      <c r="AO111" s="7"/>
      <c r="AP111" s="7"/>
      <c r="AQ111" s="7"/>
    </row>
    <row r="112" spans="1:43" ht="15">
      <c r="A112" s="4"/>
      <c r="B112" s="4"/>
      <c r="C112" s="4"/>
      <c r="D112" s="4"/>
      <c r="E112" s="34"/>
      <c r="F112" s="8" t="e">
        <f>(B112-E112)/E112</f>
        <v>#DIV/0!</v>
      </c>
      <c r="G112" s="8" t="e">
        <f t="shared" si="7"/>
        <v>#DIV/0!</v>
      </c>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ht="15">
      <c r="A113" s="25" t="s">
        <v>84</v>
      </c>
      <c r="B113" s="26">
        <f>SUM(B2:B111)</f>
        <v>1139</v>
      </c>
      <c r="C113" s="26">
        <f>SUM(C2:C111)</f>
        <v>815</v>
      </c>
      <c r="D113" s="27">
        <f>SUM(D2:D111)</f>
        <v>568</v>
      </c>
      <c r="E113" s="38">
        <f>SUM(E2:E111)</f>
        <v>699</v>
      </c>
      <c r="F113" s="28">
        <f>(B113-E113)/E113</f>
        <v>0.6294706723891274</v>
      </c>
      <c r="G113" s="28">
        <f t="shared" si="7"/>
        <v>0.4986830553116769</v>
      </c>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5" ht="13.5">
      <c r="A115" t="s">
        <v>101</v>
      </c>
    </row>
    <row r="116" ht="13.5">
      <c r="A116" t="s">
        <v>102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Reeve</dc:creator>
  <cp:keywords/>
  <dc:description/>
  <cp:lastModifiedBy>TSL</cp:lastModifiedBy>
  <dcterms:created xsi:type="dcterms:W3CDTF">2013-07-30T15:00:59Z</dcterms:created>
  <dcterms:modified xsi:type="dcterms:W3CDTF">2013-09-25T16:34:25Z</dcterms:modified>
  <cp:category/>
  <cp:version/>
  <cp:contentType/>
  <cp:contentStatus/>
</cp:coreProperties>
</file>